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75" windowWidth="11355" windowHeight="11250" tabRatio="601"/>
  </bookViews>
  <sheets>
    <sheet name="Семена  2024" sheetId="1" r:id="rId1"/>
  </sheets>
  <definedNames>
    <definedName name="_xlnm._FilterDatabase" localSheetId="0" hidden="1">'Семена  2024'!$A$30:$L$30</definedName>
    <definedName name="ShipmentType1" localSheetId="0">'Семена  2024'!#REF!</definedName>
    <definedName name="ShipmentType2" localSheetId="0">'Семена  2024'!#REF!</definedName>
    <definedName name="SpeedValue" localSheetId="0">'Семена  2024'!#REF!</definedName>
    <definedName name="xfjg">'Семена  2024'!#REF!</definedName>
    <definedName name="_xlnm.Print_Area" localSheetId="0">'Семена  2024'!#REF!</definedName>
  </definedNames>
  <calcPr calcId="144525" refMode="R1C1"/>
</workbook>
</file>

<file path=xl/calcChain.xml><?xml version="1.0" encoding="utf-8"?>
<calcChain xmlns="http://schemas.openxmlformats.org/spreadsheetml/2006/main">
  <c r="A387" i="1" l="1"/>
  <c r="E502" i="1" l="1"/>
  <c r="F502" i="1"/>
  <c r="G502" i="1"/>
  <c r="H502" i="1"/>
  <c r="E262" i="1"/>
  <c r="F262" i="1"/>
  <c r="G262" i="1"/>
  <c r="H262" i="1"/>
  <c r="E560" i="1" l="1"/>
  <c r="F560" i="1"/>
  <c r="G560" i="1"/>
  <c r="H560" i="1"/>
  <c r="H390" i="1" l="1"/>
  <c r="G390" i="1"/>
  <c r="F390" i="1"/>
  <c r="E390" i="1"/>
  <c r="E395" i="1" l="1"/>
  <c r="F395" i="1"/>
  <c r="G395" i="1"/>
  <c r="H395" i="1"/>
  <c r="E371" i="1"/>
  <c r="F371" i="1"/>
  <c r="G371" i="1"/>
  <c r="H371" i="1"/>
  <c r="H370" i="1"/>
  <c r="G370" i="1"/>
  <c r="F370" i="1"/>
  <c r="E370" i="1"/>
  <c r="H137" i="1"/>
  <c r="G137" i="1"/>
  <c r="F137" i="1"/>
  <c r="E137" i="1"/>
  <c r="H143" i="1"/>
  <c r="G143" i="1"/>
  <c r="F143" i="1"/>
  <c r="E143" i="1"/>
  <c r="E149" i="1"/>
  <c r="F149" i="1"/>
  <c r="G149" i="1"/>
  <c r="H149" i="1"/>
  <c r="E608" i="1"/>
  <c r="F608" i="1"/>
  <c r="G608" i="1"/>
  <c r="H608" i="1"/>
  <c r="E605" i="1"/>
  <c r="F605" i="1"/>
  <c r="G605" i="1"/>
  <c r="H605" i="1"/>
  <c r="G567" i="1" l="1"/>
  <c r="E561" i="1"/>
  <c r="F561" i="1"/>
  <c r="G561" i="1"/>
  <c r="H561" i="1"/>
  <c r="E490" i="1"/>
  <c r="F490" i="1"/>
  <c r="G490" i="1"/>
  <c r="H490" i="1"/>
  <c r="E473" i="1"/>
  <c r="F473" i="1"/>
  <c r="G473" i="1"/>
  <c r="H473" i="1"/>
  <c r="E530" i="1"/>
  <c r="F530" i="1"/>
  <c r="G530" i="1"/>
  <c r="H530" i="1"/>
  <c r="E501" i="1"/>
  <c r="F501" i="1"/>
  <c r="G501" i="1"/>
  <c r="H501" i="1"/>
  <c r="E500" i="1"/>
  <c r="F500" i="1"/>
  <c r="G500" i="1"/>
  <c r="H500" i="1"/>
  <c r="E498" i="1"/>
  <c r="F498" i="1"/>
  <c r="G498" i="1"/>
  <c r="H498" i="1"/>
  <c r="E495" i="1"/>
  <c r="F495" i="1"/>
  <c r="G495" i="1"/>
  <c r="H495" i="1"/>
  <c r="E492" i="1"/>
  <c r="F492" i="1"/>
  <c r="G492" i="1"/>
  <c r="H492" i="1"/>
  <c r="E489" i="1"/>
  <c r="F489" i="1"/>
  <c r="G489" i="1"/>
  <c r="H489" i="1"/>
  <c r="E200" i="1"/>
  <c r="F200" i="1"/>
  <c r="G200" i="1"/>
  <c r="H200" i="1"/>
  <c r="E191" i="1"/>
  <c r="F191" i="1"/>
  <c r="G191" i="1"/>
  <c r="H191" i="1"/>
  <c r="F170" i="1"/>
  <c r="G170" i="1"/>
  <c r="H170" i="1"/>
  <c r="E170" i="1"/>
  <c r="E497" i="1" l="1"/>
  <c r="E411" i="1"/>
  <c r="E361" i="1"/>
  <c r="E369" i="1"/>
  <c r="F205" i="1"/>
  <c r="E205" i="1"/>
  <c r="E91" i="1"/>
  <c r="F91" i="1"/>
  <c r="E653" i="1" l="1"/>
  <c r="E654" i="1"/>
  <c r="E655" i="1"/>
  <c r="E656" i="1"/>
  <c r="E657" i="1"/>
  <c r="E658" i="1"/>
  <c r="E659" i="1"/>
  <c r="E660" i="1"/>
  <c r="E661" i="1"/>
  <c r="E662" i="1"/>
  <c r="E652" i="1"/>
  <c r="E597" i="1"/>
  <c r="E598" i="1"/>
  <c r="E599" i="1"/>
  <c r="E600" i="1"/>
  <c r="E601" i="1"/>
  <c r="E602" i="1"/>
  <c r="E603" i="1"/>
  <c r="E604" i="1"/>
  <c r="E606" i="1"/>
  <c r="E607"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596" i="1"/>
  <c r="E572" i="1"/>
  <c r="E573" i="1"/>
  <c r="E574" i="1"/>
  <c r="E575" i="1"/>
  <c r="E576" i="1"/>
  <c r="E577" i="1"/>
  <c r="E578" i="1"/>
  <c r="E579" i="1"/>
  <c r="E580" i="1"/>
  <c r="E581" i="1"/>
  <c r="E582" i="1"/>
  <c r="E583" i="1"/>
  <c r="E584" i="1"/>
  <c r="E585" i="1"/>
  <c r="E586" i="1"/>
  <c r="E587" i="1"/>
  <c r="E588" i="1"/>
  <c r="E589" i="1"/>
  <c r="E590" i="1"/>
  <c r="E591" i="1"/>
  <c r="E592"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2" i="1"/>
  <c r="E563" i="1"/>
  <c r="E564" i="1"/>
  <c r="E565" i="1"/>
  <c r="E566" i="1"/>
  <c r="E569" i="1"/>
  <c r="E570"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1" i="1"/>
  <c r="E532" i="1"/>
  <c r="E469" i="1"/>
  <c r="E470" i="1"/>
  <c r="E471" i="1"/>
  <c r="E472" i="1"/>
  <c r="E474" i="1"/>
  <c r="E475" i="1"/>
  <c r="E476" i="1"/>
  <c r="E477" i="1"/>
  <c r="E478" i="1"/>
  <c r="E479" i="1"/>
  <c r="E480" i="1"/>
  <c r="E481" i="1"/>
  <c r="E482" i="1"/>
  <c r="E483" i="1"/>
  <c r="E484" i="1"/>
  <c r="E485" i="1"/>
  <c r="E486" i="1"/>
  <c r="E487" i="1"/>
  <c r="E488" i="1"/>
  <c r="E491" i="1"/>
  <c r="E493" i="1"/>
  <c r="E494" i="1"/>
  <c r="E496" i="1"/>
  <c r="E499" i="1"/>
  <c r="E450" i="1"/>
  <c r="E451" i="1"/>
  <c r="E452" i="1"/>
  <c r="E453" i="1"/>
  <c r="E454" i="1"/>
  <c r="E455" i="1"/>
  <c r="E456" i="1"/>
  <c r="E457" i="1"/>
  <c r="E458" i="1"/>
  <c r="E459" i="1"/>
  <c r="E460" i="1"/>
  <c r="E461" i="1"/>
  <c r="E462" i="1"/>
  <c r="E463" i="1"/>
  <c r="E464" i="1"/>
  <c r="E465" i="1"/>
  <c r="E466"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398" i="1"/>
  <c r="E399" i="1"/>
  <c r="E400" i="1"/>
  <c r="E401" i="1"/>
  <c r="E402" i="1"/>
  <c r="E403" i="1"/>
  <c r="E404" i="1"/>
  <c r="E405" i="1"/>
  <c r="E406" i="1"/>
  <c r="E407" i="1"/>
  <c r="E408" i="1"/>
  <c r="E409" i="1"/>
  <c r="E410" i="1"/>
  <c r="E412" i="1"/>
  <c r="E413" i="1"/>
  <c r="E414" i="1"/>
  <c r="E415" i="1"/>
  <c r="E416" i="1"/>
  <c r="E347" i="1"/>
  <c r="E348" i="1"/>
  <c r="E349" i="1"/>
  <c r="E350" i="1"/>
  <c r="E351" i="1"/>
  <c r="E352" i="1"/>
  <c r="E353" i="1"/>
  <c r="E354" i="1"/>
  <c r="E355" i="1"/>
  <c r="E356" i="1"/>
  <c r="E357" i="1"/>
  <c r="E358" i="1"/>
  <c r="E359" i="1"/>
  <c r="E360" i="1"/>
  <c r="E362" i="1"/>
  <c r="E363" i="1"/>
  <c r="E364" i="1"/>
  <c r="E365" i="1"/>
  <c r="E366" i="1"/>
  <c r="E367" i="1"/>
  <c r="E368" i="1"/>
  <c r="E372" i="1"/>
  <c r="E373" i="1"/>
  <c r="E374" i="1"/>
  <c r="E375" i="1"/>
  <c r="E376" i="1"/>
  <c r="E377" i="1"/>
  <c r="E378" i="1"/>
  <c r="E379" i="1"/>
  <c r="E380" i="1"/>
  <c r="E381" i="1"/>
  <c r="E382" i="1"/>
  <c r="E383" i="1"/>
  <c r="E384" i="1"/>
  <c r="E385" i="1"/>
  <c r="E386" i="1"/>
  <c r="E387" i="1"/>
  <c r="E388" i="1"/>
  <c r="E389" i="1"/>
  <c r="E391" i="1"/>
  <c r="E392" i="1"/>
  <c r="E393" i="1"/>
  <c r="E394" i="1"/>
  <c r="E396"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206" i="1"/>
  <c r="E207" i="1"/>
  <c r="E208" i="1"/>
  <c r="E209" i="1"/>
  <c r="E210" i="1"/>
  <c r="E211" i="1"/>
  <c r="E212" i="1"/>
  <c r="E213" i="1"/>
  <c r="E214" i="1"/>
  <c r="E215" i="1"/>
  <c r="E216" i="1"/>
  <c r="E217" i="1"/>
  <c r="E218" i="1"/>
  <c r="E219" i="1"/>
  <c r="E220" i="1"/>
  <c r="E221" i="1"/>
  <c r="E222" i="1"/>
  <c r="E223" i="1"/>
  <c r="E224" i="1"/>
  <c r="E166" i="1"/>
  <c r="E167" i="1"/>
  <c r="E168" i="1"/>
  <c r="E169" i="1"/>
  <c r="E171" i="1"/>
  <c r="E172" i="1"/>
  <c r="E173" i="1"/>
  <c r="E174" i="1"/>
  <c r="E175" i="1"/>
  <c r="E176" i="1"/>
  <c r="E177" i="1"/>
  <c r="E178" i="1"/>
  <c r="E179" i="1"/>
  <c r="E180" i="1"/>
  <c r="E181" i="1"/>
  <c r="E182" i="1"/>
  <c r="E183" i="1"/>
  <c r="E184" i="1"/>
  <c r="E185" i="1"/>
  <c r="E186" i="1"/>
  <c r="E187" i="1"/>
  <c r="E188" i="1"/>
  <c r="E189" i="1"/>
  <c r="E190" i="1"/>
  <c r="E192" i="1"/>
  <c r="E193" i="1"/>
  <c r="E194" i="1"/>
  <c r="E195" i="1"/>
  <c r="E196" i="1"/>
  <c r="E197" i="1"/>
  <c r="E198" i="1"/>
  <c r="E199" i="1"/>
  <c r="E201" i="1"/>
  <c r="E202" i="1"/>
  <c r="E155" i="1"/>
  <c r="E156" i="1"/>
  <c r="E157" i="1"/>
  <c r="E158" i="1"/>
  <c r="E159" i="1"/>
  <c r="E160" i="1"/>
  <c r="E161" i="1"/>
  <c r="E162" i="1"/>
  <c r="E163" i="1"/>
  <c r="E164" i="1"/>
  <c r="E148" i="1"/>
  <c r="E150" i="1"/>
  <c r="E151" i="1"/>
  <c r="E152" i="1"/>
  <c r="E153" i="1"/>
  <c r="E142" i="1"/>
  <c r="E144" i="1"/>
  <c r="E145" i="1"/>
  <c r="E146" i="1"/>
  <c r="E138" i="1"/>
  <c r="E139" i="1"/>
  <c r="E140"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06" i="1"/>
  <c r="E102" i="1"/>
  <c r="E103" i="1"/>
  <c r="E104" i="1"/>
  <c r="E101" i="1"/>
  <c r="E94" i="1"/>
  <c r="E95" i="1"/>
  <c r="E96" i="1"/>
  <c r="E97" i="1"/>
  <c r="E98" i="1"/>
  <c r="E99" i="1"/>
  <c r="E93" i="1"/>
  <c r="E69" i="1"/>
  <c r="E70" i="1"/>
  <c r="E71" i="1"/>
  <c r="E72" i="1"/>
  <c r="E73" i="1"/>
  <c r="E74" i="1"/>
  <c r="E75" i="1"/>
  <c r="E76" i="1"/>
  <c r="E77" i="1"/>
  <c r="E78" i="1"/>
  <c r="E79" i="1"/>
  <c r="E80" i="1"/>
  <c r="E81" i="1"/>
  <c r="E82" i="1"/>
  <c r="E83" i="1"/>
  <c r="E84" i="1"/>
  <c r="E85" i="1"/>
  <c r="E86" i="1"/>
  <c r="E87" i="1"/>
  <c r="E88" i="1"/>
  <c r="E89" i="1"/>
  <c r="E90" i="1"/>
  <c r="E68"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32" i="1"/>
  <c r="F654" i="1"/>
  <c r="F655" i="1"/>
  <c r="F656" i="1"/>
  <c r="F657" i="1"/>
  <c r="F658" i="1"/>
  <c r="F659" i="1"/>
  <c r="F660" i="1"/>
  <c r="F661" i="1"/>
  <c r="F662" i="1"/>
  <c r="F653" i="1"/>
  <c r="F652" i="1"/>
  <c r="F598" i="1"/>
  <c r="F599" i="1"/>
  <c r="F600" i="1"/>
  <c r="F601" i="1"/>
  <c r="F602" i="1"/>
  <c r="F603" i="1"/>
  <c r="F604" i="1"/>
  <c r="F606" i="1"/>
  <c r="F607"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597" i="1"/>
  <c r="F596" i="1"/>
  <c r="F574" i="1"/>
  <c r="F575" i="1"/>
  <c r="F576" i="1"/>
  <c r="F577" i="1"/>
  <c r="F578" i="1"/>
  <c r="F579" i="1"/>
  <c r="F580" i="1"/>
  <c r="F581" i="1"/>
  <c r="F582" i="1"/>
  <c r="F583" i="1"/>
  <c r="F584" i="1"/>
  <c r="F585" i="1"/>
  <c r="F586" i="1"/>
  <c r="F587" i="1"/>
  <c r="F588" i="1"/>
  <c r="F589" i="1"/>
  <c r="F590" i="1"/>
  <c r="F591" i="1"/>
  <c r="F592" i="1"/>
  <c r="F572" i="1"/>
  <c r="F573" i="1"/>
  <c r="F538" i="1"/>
  <c r="F539" i="1"/>
  <c r="F540" i="1"/>
  <c r="F541" i="1"/>
  <c r="F542" i="1"/>
  <c r="F543" i="1"/>
  <c r="F544" i="1"/>
  <c r="F545" i="1"/>
  <c r="F546" i="1"/>
  <c r="F547" i="1"/>
  <c r="F548" i="1"/>
  <c r="F549" i="1"/>
  <c r="F550" i="1"/>
  <c r="F551" i="1"/>
  <c r="F552" i="1"/>
  <c r="F553" i="1"/>
  <c r="F554" i="1"/>
  <c r="F555" i="1"/>
  <c r="F556" i="1"/>
  <c r="F557" i="1"/>
  <c r="F558" i="1"/>
  <c r="F559" i="1"/>
  <c r="F562" i="1"/>
  <c r="F563" i="1"/>
  <c r="F564" i="1"/>
  <c r="F565" i="1"/>
  <c r="F566" i="1"/>
  <c r="F569" i="1"/>
  <c r="F570" i="1"/>
  <c r="F534" i="1"/>
  <c r="F535" i="1"/>
  <c r="F536" i="1"/>
  <c r="F537" i="1"/>
  <c r="F507" i="1"/>
  <c r="F508" i="1"/>
  <c r="F509" i="1"/>
  <c r="F510" i="1"/>
  <c r="F511" i="1"/>
  <c r="F512" i="1"/>
  <c r="F513" i="1"/>
  <c r="F514" i="1"/>
  <c r="F515" i="1"/>
  <c r="F516" i="1"/>
  <c r="F517" i="1"/>
  <c r="F518" i="1"/>
  <c r="F519" i="1"/>
  <c r="F520" i="1"/>
  <c r="F521" i="1"/>
  <c r="F522" i="1"/>
  <c r="F523" i="1"/>
  <c r="F524" i="1"/>
  <c r="F525" i="1"/>
  <c r="F526" i="1"/>
  <c r="F527" i="1"/>
  <c r="F528" i="1"/>
  <c r="F529" i="1"/>
  <c r="F531" i="1"/>
  <c r="F532" i="1"/>
  <c r="F504" i="1"/>
  <c r="F505" i="1"/>
  <c r="F506" i="1"/>
  <c r="F471" i="1"/>
  <c r="F472" i="1"/>
  <c r="F474" i="1"/>
  <c r="F475" i="1"/>
  <c r="F476" i="1"/>
  <c r="F477" i="1"/>
  <c r="F478" i="1"/>
  <c r="F479" i="1"/>
  <c r="F480" i="1"/>
  <c r="F481" i="1"/>
  <c r="F482" i="1"/>
  <c r="F483" i="1"/>
  <c r="F484" i="1"/>
  <c r="F485" i="1"/>
  <c r="F486" i="1"/>
  <c r="F487" i="1"/>
  <c r="F488" i="1"/>
  <c r="F491" i="1"/>
  <c r="F493" i="1"/>
  <c r="F494" i="1"/>
  <c r="F496" i="1"/>
  <c r="F497" i="1"/>
  <c r="F499" i="1"/>
  <c r="F469" i="1"/>
  <c r="F470" i="1"/>
  <c r="F453" i="1"/>
  <c r="F454" i="1"/>
  <c r="F455" i="1"/>
  <c r="F456" i="1"/>
  <c r="F457" i="1"/>
  <c r="F458" i="1"/>
  <c r="F459" i="1"/>
  <c r="F460" i="1"/>
  <c r="F461" i="1"/>
  <c r="F462" i="1"/>
  <c r="F463" i="1"/>
  <c r="F464" i="1"/>
  <c r="F465" i="1"/>
  <c r="F466" i="1"/>
  <c r="F450" i="1"/>
  <c r="F451" i="1"/>
  <c r="F452"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18" i="1"/>
  <c r="F419" i="1"/>
  <c r="F420" i="1"/>
  <c r="F421" i="1"/>
  <c r="F401" i="1"/>
  <c r="F402" i="1"/>
  <c r="F403" i="1"/>
  <c r="F404" i="1"/>
  <c r="F405" i="1"/>
  <c r="F406" i="1"/>
  <c r="F407" i="1"/>
  <c r="F408" i="1"/>
  <c r="F409" i="1"/>
  <c r="F410" i="1"/>
  <c r="F411" i="1"/>
  <c r="F412" i="1"/>
  <c r="F413" i="1"/>
  <c r="F414" i="1"/>
  <c r="F415" i="1"/>
  <c r="F416" i="1"/>
  <c r="F398" i="1"/>
  <c r="F399" i="1"/>
  <c r="F400" i="1"/>
  <c r="F361" i="1"/>
  <c r="F362" i="1"/>
  <c r="F363" i="1"/>
  <c r="F364" i="1"/>
  <c r="F365" i="1"/>
  <c r="F366" i="1"/>
  <c r="F367" i="1"/>
  <c r="F368" i="1"/>
  <c r="F369" i="1"/>
  <c r="F372" i="1"/>
  <c r="F373" i="1"/>
  <c r="F374" i="1"/>
  <c r="F375" i="1"/>
  <c r="F376" i="1"/>
  <c r="F377" i="1"/>
  <c r="F378" i="1"/>
  <c r="F379" i="1"/>
  <c r="F380" i="1"/>
  <c r="F381" i="1"/>
  <c r="F382" i="1"/>
  <c r="F383" i="1"/>
  <c r="F384" i="1"/>
  <c r="F385" i="1"/>
  <c r="F386" i="1"/>
  <c r="F387" i="1"/>
  <c r="F388" i="1"/>
  <c r="F389" i="1"/>
  <c r="F391" i="1"/>
  <c r="F392" i="1"/>
  <c r="F393" i="1"/>
  <c r="F394" i="1"/>
  <c r="F396" i="1"/>
  <c r="F347" i="1"/>
  <c r="F348" i="1"/>
  <c r="F349" i="1"/>
  <c r="F350" i="1"/>
  <c r="F351" i="1"/>
  <c r="F352" i="1"/>
  <c r="F353" i="1"/>
  <c r="F354" i="1"/>
  <c r="F355" i="1"/>
  <c r="F356" i="1"/>
  <c r="F357" i="1"/>
  <c r="F358" i="1"/>
  <c r="F359" i="1"/>
  <c r="F360"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02" i="1"/>
  <c r="F303"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226" i="1"/>
  <c r="F227" i="1"/>
  <c r="F210" i="1"/>
  <c r="F211" i="1"/>
  <c r="F212" i="1"/>
  <c r="F213" i="1"/>
  <c r="F214" i="1"/>
  <c r="F215" i="1"/>
  <c r="F216" i="1"/>
  <c r="F217" i="1"/>
  <c r="F218" i="1"/>
  <c r="F219" i="1"/>
  <c r="F220" i="1"/>
  <c r="F221" i="1"/>
  <c r="F222" i="1"/>
  <c r="F223" i="1"/>
  <c r="F224" i="1"/>
  <c r="F206" i="1"/>
  <c r="F207" i="1"/>
  <c r="F208" i="1"/>
  <c r="F209" i="1"/>
  <c r="F155" i="1"/>
  <c r="F156" i="1"/>
  <c r="F157" i="1"/>
  <c r="F158" i="1"/>
  <c r="F159" i="1"/>
  <c r="F160" i="1"/>
  <c r="F161" i="1"/>
  <c r="F162" i="1"/>
  <c r="F163" i="1"/>
  <c r="F164" i="1"/>
  <c r="F166" i="1"/>
  <c r="F167" i="1"/>
  <c r="F168" i="1"/>
  <c r="F169" i="1"/>
  <c r="F171" i="1"/>
  <c r="F172" i="1"/>
  <c r="F173" i="1"/>
  <c r="F174" i="1"/>
  <c r="F175" i="1"/>
  <c r="F176" i="1"/>
  <c r="F177" i="1"/>
  <c r="F178" i="1"/>
  <c r="F179" i="1"/>
  <c r="F180" i="1"/>
  <c r="F181" i="1"/>
  <c r="F182" i="1"/>
  <c r="F183" i="1"/>
  <c r="F184" i="1"/>
  <c r="F185" i="1"/>
  <c r="F186" i="1"/>
  <c r="F187" i="1"/>
  <c r="F188" i="1"/>
  <c r="F189" i="1"/>
  <c r="F190" i="1"/>
  <c r="F192" i="1"/>
  <c r="F193" i="1"/>
  <c r="F194" i="1"/>
  <c r="F195" i="1"/>
  <c r="F196" i="1"/>
  <c r="F197" i="1"/>
  <c r="F198" i="1"/>
  <c r="F199" i="1"/>
  <c r="F201" i="1"/>
  <c r="F202" i="1"/>
  <c r="F150" i="1"/>
  <c r="F151" i="1"/>
  <c r="F152" i="1"/>
  <c r="F153" i="1"/>
  <c r="F138" i="1"/>
  <c r="F139" i="1"/>
  <c r="F140" i="1"/>
  <c r="F142" i="1"/>
  <c r="F144" i="1"/>
  <c r="F145" i="1"/>
  <c r="F146" i="1"/>
  <c r="F148"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01" i="1"/>
  <c r="F102" i="1"/>
  <c r="F103" i="1"/>
  <c r="F104" i="1"/>
  <c r="F106" i="1"/>
  <c r="F107" i="1"/>
  <c r="F93" i="1"/>
  <c r="F94" i="1"/>
  <c r="F95" i="1"/>
  <c r="F96" i="1"/>
  <c r="F97" i="1"/>
  <c r="F98" i="1"/>
  <c r="F99" i="1"/>
  <c r="F75" i="1"/>
  <c r="F76" i="1"/>
  <c r="F77" i="1"/>
  <c r="F78" i="1"/>
  <c r="F79" i="1"/>
  <c r="F80" i="1"/>
  <c r="F81" i="1"/>
  <c r="F82" i="1"/>
  <c r="F83" i="1"/>
  <c r="F84" i="1"/>
  <c r="F85" i="1"/>
  <c r="F86" i="1"/>
  <c r="F87" i="1"/>
  <c r="F88" i="1"/>
  <c r="F89" i="1"/>
  <c r="F90" i="1"/>
  <c r="F68" i="1"/>
  <c r="F69" i="1"/>
  <c r="F70" i="1"/>
  <c r="F71" i="1"/>
  <c r="F72" i="1"/>
  <c r="F73" i="1"/>
  <c r="F74"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32" i="1"/>
  <c r="F33" i="1"/>
  <c r="F34" i="1"/>
  <c r="F35" i="1"/>
  <c r="G70" i="1"/>
  <c r="G150" i="1"/>
  <c r="G151" i="1"/>
  <c r="G152" i="1"/>
  <c r="G153" i="1"/>
  <c r="G138" i="1"/>
  <c r="G139" i="1"/>
  <c r="G140" i="1"/>
  <c r="G142" i="1"/>
  <c r="G144" i="1"/>
  <c r="G145" i="1"/>
  <c r="G146" i="1"/>
  <c r="G148"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06" i="1"/>
  <c r="G107" i="1"/>
  <c r="G101" i="1"/>
  <c r="G102" i="1"/>
  <c r="G103" i="1"/>
  <c r="G104" i="1"/>
  <c r="G95" i="1"/>
  <c r="G96" i="1"/>
  <c r="G97" i="1"/>
  <c r="G98" i="1"/>
  <c r="G99" i="1"/>
  <c r="G93" i="1"/>
  <c r="G94" i="1"/>
  <c r="G73" i="1"/>
  <c r="G74" i="1"/>
  <c r="G75" i="1"/>
  <c r="G76" i="1"/>
  <c r="G77" i="1"/>
  <c r="G78" i="1"/>
  <c r="G79" i="1"/>
  <c r="G80" i="1"/>
  <c r="G81" i="1"/>
  <c r="G82" i="1"/>
  <c r="G83" i="1"/>
  <c r="G84" i="1"/>
  <c r="G85" i="1"/>
  <c r="G86" i="1"/>
  <c r="G87" i="1"/>
  <c r="G88" i="1"/>
  <c r="G89" i="1"/>
  <c r="G90" i="1"/>
  <c r="G91" i="1"/>
  <c r="G68" i="1"/>
  <c r="G69" i="1"/>
  <c r="G71" i="1"/>
  <c r="G72"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32" i="1"/>
  <c r="G33" i="1"/>
  <c r="G34" i="1"/>
  <c r="E31" i="1"/>
  <c r="F31" i="1"/>
  <c r="G31" i="1"/>
  <c r="H653" i="1" l="1"/>
  <c r="G653" i="1"/>
  <c r="A653" i="1"/>
  <c r="A654" i="1"/>
  <c r="A655" i="1" s="1"/>
  <c r="G643" i="1"/>
  <c r="H643" i="1"/>
  <c r="H616" i="1" l="1"/>
  <c r="H617" i="1"/>
  <c r="H618" i="1"/>
  <c r="G616" i="1"/>
  <c r="G617" i="1"/>
  <c r="G618" i="1"/>
  <c r="G603" i="1"/>
  <c r="H603" i="1"/>
  <c r="H596" i="1"/>
  <c r="H597" i="1"/>
  <c r="G596" i="1"/>
  <c r="G597" i="1"/>
  <c r="A597" i="1"/>
  <c r="A598" i="1"/>
  <c r="A599" i="1"/>
  <c r="A600" i="1"/>
  <c r="A601" i="1"/>
  <c r="A602" i="1" s="1"/>
  <c r="A603" i="1"/>
  <c r="A604" i="1" s="1"/>
  <c r="A605" i="1" s="1"/>
  <c r="A606" i="1" s="1"/>
  <c r="A607" i="1"/>
  <c r="A608" i="1" s="1"/>
  <c r="A609" i="1" s="1"/>
  <c r="A610" i="1"/>
  <c r="G582" i="1"/>
  <c r="H582" i="1"/>
  <c r="G521" i="1" l="1"/>
  <c r="H521" i="1"/>
  <c r="G488" i="1"/>
  <c r="H488" i="1"/>
  <c r="G519" i="1"/>
  <c r="H519" i="1"/>
  <c r="G487" i="1"/>
  <c r="H487" i="1"/>
  <c r="G485" i="1"/>
  <c r="H485" i="1"/>
  <c r="G484" i="1"/>
  <c r="H484" i="1"/>
  <c r="G483" i="1"/>
  <c r="H483" i="1"/>
  <c r="G481" i="1"/>
  <c r="H481" i="1"/>
  <c r="G516" i="1" l="1"/>
  <c r="H516" i="1"/>
  <c r="G479" i="1"/>
  <c r="H479" i="1"/>
  <c r="G478" i="1"/>
  <c r="H478" i="1"/>
  <c r="G477" i="1"/>
  <c r="H477" i="1"/>
  <c r="G476" i="1"/>
  <c r="H476" i="1"/>
  <c r="G475" i="1"/>
  <c r="H475" i="1"/>
  <c r="G548" i="1"/>
  <c r="H548" i="1"/>
  <c r="G474" i="1"/>
  <c r="H474" i="1"/>
  <c r="G545" i="1"/>
  <c r="H545" i="1"/>
  <c r="G543" i="1"/>
  <c r="H543" i="1"/>
  <c r="G513" i="1"/>
  <c r="H513" i="1"/>
  <c r="G512" i="1"/>
  <c r="H512" i="1"/>
  <c r="G511" i="1"/>
  <c r="H511" i="1"/>
  <c r="H471" i="1"/>
  <c r="G471" i="1"/>
  <c r="H469" i="1"/>
  <c r="G469" i="1"/>
  <c r="H506" i="1"/>
  <c r="G506" i="1"/>
  <c r="H534" i="1"/>
  <c r="G534" i="1"/>
  <c r="G446" i="1"/>
  <c r="H446" i="1"/>
  <c r="G443" i="1"/>
  <c r="H443" i="1"/>
  <c r="G408" i="1"/>
  <c r="H408" i="1"/>
  <c r="G403" i="1"/>
  <c r="H403" i="1"/>
  <c r="G400" i="1"/>
  <c r="H400" i="1"/>
  <c r="G385" i="1"/>
  <c r="H385" i="1"/>
  <c r="G377" i="1"/>
  <c r="H377" i="1"/>
  <c r="G367" i="1"/>
  <c r="H367" i="1"/>
  <c r="G358" i="1"/>
  <c r="H358" i="1"/>
  <c r="G342" i="1"/>
  <c r="H342" i="1"/>
  <c r="G333" i="1"/>
  <c r="H333" i="1"/>
  <c r="G345" i="1"/>
  <c r="H345" i="1"/>
  <c r="H343" i="1"/>
  <c r="G343" i="1"/>
  <c r="G332" i="1"/>
  <c r="H332" i="1"/>
  <c r="G331" i="1" l="1"/>
  <c r="H331" i="1"/>
  <c r="G323" i="1"/>
  <c r="H323" i="1"/>
  <c r="G321" i="1"/>
  <c r="H321" i="1"/>
  <c r="G320" i="1"/>
  <c r="H320" i="1"/>
  <c r="G317" i="1"/>
  <c r="H317" i="1"/>
  <c r="G315" i="1"/>
  <c r="H315" i="1"/>
  <c r="G313" i="1"/>
  <c r="H313" i="1"/>
  <c r="G312" i="1"/>
  <c r="H312" i="1"/>
  <c r="G307" i="1"/>
  <c r="H307" i="1"/>
  <c r="G306" i="1"/>
  <c r="H306" i="1"/>
  <c r="H302" i="1"/>
  <c r="H303" i="1"/>
  <c r="H304" i="1"/>
  <c r="H305" i="1"/>
  <c r="G302" i="1"/>
  <c r="G303" i="1"/>
  <c r="G304" i="1"/>
  <c r="G305" i="1"/>
  <c r="G182" i="1"/>
  <c r="H182" i="1"/>
  <c r="G181" i="1"/>
  <c r="H181" i="1"/>
  <c r="H131" i="1" l="1"/>
  <c r="H120" i="1"/>
  <c r="H129" i="1"/>
  <c r="H119" i="1"/>
  <c r="H121" i="1"/>
  <c r="H122" i="1"/>
  <c r="H123" i="1"/>
  <c r="H124" i="1"/>
  <c r="H125" i="1"/>
  <c r="H126" i="1"/>
  <c r="H127" i="1"/>
  <c r="H128" i="1"/>
  <c r="H130" i="1"/>
  <c r="H132" i="1"/>
  <c r="H117" i="1"/>
  <c r="H118" i="1"/>
  <c r="H115" i="1"/>
  <c r="H111" i="1"/>
  <c r="H101" i="1"/>
  <c r="H87" i="1"/>
  <c r="H73" i="1"/>
  <c r="H54" i="1"/>
  <c r="H53" i="1"/>
  <c r="H52" i="1"/>
  <c r="H48" i="1"/>
  <c r="G414" i="1" l="1"/>
  <c r="H414" i="1"/>
  <c r="G662" i="1"/>
  <c r="H662" i="1"/>
  <c r="G404" i="1"/>
  <c r="H404" i="1"/>
  <c r="G292" i="1"/>
  <c r="H292" i="1"/>
  <c r="G659" i="1"/>
  <c r="H659" i="1"/>
  <c r="G637" i="1"/>
  <c r="H637" i="1"/>
  <c r="G166" i="1"/>
  <c r="H166" i="1"/>
  <c r="G622" i="1"/>
  <c r="H622" i="1"/>
  <c r="G589" i="1"/>
  <c r="H589" i="1"/>
  <c r="G155" i="1"/>
  <c r="H155" i="1"/>
  <c r="H655" i="1"/>
  <c r="G655" i="1"/>
  <c r="H652" i="1"/>
  <c r="G652" i="1"/>
  <c r="A656" i="1"/>
  <c r="A657" i="1" s="1"/>
  <c r="H607" i="1"/>
  <c r="G607" i="1"/>
  <c r="H31" i="1" l="1"/>
  <c r="A32" i="1"/>
  <c r="H32" i="1"/>
  <c r="A33" i="1"/>
  <c r="H33" i="1"/>
  <c r="A34" i="1"/>
  <c r="H34" i="1"/>
  <c r="A35" i="1"/>
  <c r="H35" i="1"/>
  <c r="A36" i="1"/>
  <c r="H36" i="1"/>
  <c r="A37" i="1"/>
  <c r="H37" i="1"/>
  <c r="A38" i="1"/>
  <c r="H38" i="1"/>
  <c r="A39" i="1"/>
  <c r="H39" i="1"/>
  <c r="A40" i="1"/>
  <c r="H40" i="1"/>
  <c r="A41" i="1"/>
  <c r="A42" i="1" s="1"/>
  <c r="H41" i="1"/>
  <c r="H42" i="1"/>
  <c r="A43" i="1"/>
  <c r="H43" i="1"/>
  <c r="A44" i="1"/>
  <c r="H44" i="1"/>
  <c r="A45" i="1"/>
  <c r="A46" i="1" s="1"/>
  <c r="A47" i="1" s="1"/>
  <c r="A48" i="1" s="1"/>
  <c r="A49" i="1" s="1"/>
  <c r="A50" i="1" s="1"/>
  <c r="A51" i="1" s="1"/>
  <c r="H45" i="1"/>
  <c r="H46" i="1"/>
  <c r="H47" i="1"/>
  <c r="H49" i="1"/>
  <c r="H50" i="1"/>
  <c r="H51" i="1"/>
  <c r="H55" i="1"/>
  <c r="H56" i="1"/>
  <c r="H57" i="1"/>
  <c r="H58" i="1"/>
  <c r="H59" i="1"/>
  <c r="H60" i="1"/>
  <c r="H61" i="1"/>
  <c r="H62" i="1"/>
  <c r="H63" i="1"/>
  <c r="H64" i="1"/>
  <c r="H65" i="1"/>
  <c r="H66" i="1"/>
  <c r="H68" i="1"/>
  <c r="H69" i="1"/>
  <c r="H70" i="1"/>
  <c r="H71" i="1"/>
  <c r="H72" i="1"/>
  <c r="H74" i="1"/>
  <c r="H75" i="1"/>
  <c r="H76" i="1"/>
  <c r="H77" i="1"/>
  <c r="H78" i="1"/>
  <c r="H79" i="1"/>
  <c r="H80" i="1"/>
  <c r="H81" i="1"/>
  <c r="H82" i="1"/>
  <c r="H83" i="1"/>
  <c r="H84" i="1"/>
  <c r="H85" i="1"/>
  <c r="H86" i="1"/>
  <c r="H88" i="1"/>
  <c r="H89" i="1"/>
  <c r="H90" i="1"/>
  <c r="H91" i="1"/>
  <c r="H93" i="1"/>
  <c r="H94" i="1"/>
  <c r="H95" i="1"/>
  <c r="H96" i="1"/>
  <c r="H97" i="1"/>
  <c r="H98" i="1"/>
  <c r="H99" i="1"/>
  <c r="H102" i="1"/>
  <c r="H103" i="1"/>
  <c r="H104" i="1"/>
  <c r="H106" i="1"/>
  <c r="H107" i="1"/>
  <c r="H108" i="1"/>
  <c r="H109" i="1"/>
  <c r="H110" i="1"/>
  <c r="H112" i="1"/>
  <c r="H113" i="1"/>
  <c r="H114" i="1"/>
  <c r="H116" i="1"/>
  <c r="H133" i="1"/>
  <c r="H134" i="1"/>
  <c r="H138" i="1"/>
  <c r="H139" i="1"/>
  <c r="H140" i="1"/>
  <c r="H142" i="1"/>
  <c r="H144" i="1"/>
  <c r="H145" i="1"/>
  <c r="H146" i="1"/>
  <c r="H148" i="1"/>
  <c r="H150" i="1"/>
  <c r="H151" i="1"/>
  <c r="H152" i="1"/>
  <c r="H153" i="1"/>
  <c r="G156" i="1"/>
  <c r="H156" i="1"/>
  <c r="G157" i="1"/>
  <c r="H157" i="1"/>
  <c r="G158" i="1"/>
  <c r="H158" i="1"/>
  <c r="G159" i="1"/>
  <c r="H159" i="1"/>
  <c r="G160" i="1"/>
  <c r="H160" i="1"/>
  <c r="G161" i="1"/>
  <c r="H161" i="1"/>
  <c r="G162" i="1"/>
  <c r="H162" i="1"/>
  <c r="G163" i="1"/>
  <c r="H163" i="1"/>
  <c r="G164" i="1"/>
  <c r="H164" i="1"/>
  <c r="G167" i="1"/>
  <c r="H167" i="1"/>
  <c r="G168" i="1"/>
  <c r="H168" i="1"/>
  <c r="G169" i="1"/>
  <c r="H169" i="1"/>
  <c r="G171" i="1"/>
  <c r="H171" i="1"/>
  <c r="G172" i="1"/>
  <c r="H172" i="1"/>
  <c r="G173" i="1"/>
  <c r="H173" i="1"/>
  <c r="G174" i="1"/>
  <c r="H174" i="1"/>
  <c r="G175" i="1"/>
  <c r="H175" i="1"/>
  <c r="G176" i="1"/>
  <c r="H176" i="1"/>
  <c r="G177" i="1"/>
  <c r="H177" i="1"/>
  <c r="G178" i="1"/>
  <c r="H178" i="1"/>
  <c r="G179" i="1"/>
  <c r="H179" i="1"/>
  <c r="G180" i="1"/>
  <c r="H180" i="1"/>
  <c r="G183" i="1"/>
  <c r="H183" i="1"/>
  <c r="G184" i="1"/>
  <c r="H184" i="1"/>
  <c r="G185" i="1"/>
  <c r="H185" i="1"/>
  <c r="G186" i="1"/>
  <c r="H186" i="1"/>
  <c r="G187" i="1"/>
  <c r="H187" i="1"/>
  <c r="G188" i="1"/>
  <c r="H188" i="1"/>
  <c r="G189" i="1"/>
  <c r="H189" i="1"/>
  <c r="G190" i="1"/>
  <c r="H190" i="1"/>
  <c r="G192" i="1"/>
  <c r="H192" i="1"/>
  <c r="G193" i="1"/>
  <c r="H193" i="1"/>
  <c r="G194" i="1"/>
  <c r="H194" i="1"/>
  <c r="G195" i="1"/>
  <c r="H195" i="1"/>
  <c r="G196" i="1"/>
  <c r="H196" i="1"/>
  <c r="G197" i="1"/>
  <c r="H197" i="1"/>
  <c r="G198" i="1"/>
  <c r="H198" i="1"/>
  <c r="G199" i="1"/>
  <c r="H199" i="1"/>
  <c r="G201" i="1"/>
  <c r="H201" i="1"/>
  <c r="G202" i="1"/>
  <c r="H202"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3" i="1"/>
  <c r="H293" i="1"/>
  <c r="G294" i="1"/>
  <c r="H294" i="1"/>
  <c r="G295" i="1"/>
  <c r="H295" i="1"/>
  <c r="G296" i="1"/>
  <c r="H296" i="1"/>
  <c r="G297" i="1"/>
  <c r="H297" i="1"/>
  <c r="G298" i="1"/>
  <c r="H298" i="1"/>
  <c r="G299" i="1"/>
  <c r="H299" i="1"/>
  <c r="G300" i="1"/>
  <c r="H300" i="1"/>
  <c r="G308" i="1"/>
  <c r="H308" i="1"/>
  <c r="G309" i="1"/>
  <c r="H309" i="1"/>
  <c r="G310" i="1"/>
  <c r="H310" i="1"/>
  <c r="G311" i="1"/>
  <c r="H311" i="1"/>
  <c r="G314" i="1"/>
  <c r="H314" i="1"/>
  <c r="G316" i="1"/>
  <c r="H316" i="1"/>
  <c r="G318" i="1"/>
  <c r="H318" i="1"/>
  <c r="G319" i="1"/>
  <c r="H319" i="1"/>
  <c r="G322" i="1"/>
  <c r="H322" i="1"/>
  <c r="G324" i="1"/>
  <c r="H324" i="1"/>
  <c r="G325" i="1"/>
  <c r="H325" i="1"/>
  <c r="G326" i="1"/>
  <c r="H326" i="1"/>
  <c r="G327" i="1"/>
  <c r="H327" i="1"/>
  <c r="G328" i="1"/>
  <c r="H328" i="1"/>
  <c r="G329" i="1"/>
  <c r="H329" i="1"/>
  <c r="G330" i="1"/>
  <c r="H330" i="1"/>
  <c r="G334" i="1"/>
  <c r="H334" i="1"/>
  <c r="G335" i="1"/>
  <c r="H335" i="1"/>
  <c r="G336" i="1"/>
  <c r="H336" i="1"/>
  <c r="G337" i="1"/>
  <c r="H337" i="1"/>
  <c r="G338" i="1"/>
  <c r="H338" i="1"/>
  <c r="G339" i="1"/>
  <c r="H339" i="1"/>
  <c r="G340" i="1"/>
  <c r="H340" i="1"/>
  <c r="G341" i="1"/>
  <c r="H341" i="1"/>
  <c r="G344" i="1"/>
  <c r="H344" i="1"/>
  <c r="G347" i="1"/>
  <c r="H347" i="1"/>
  <c r="G348" i="1"/>
  <c r="H348" i="1"/>
  <c r="G349" i="1"/>
  <c r="H349" i="1"/>
  <c r="G350" i="1"/>
  <c r="H350" i="1"/>
  <c r="G351" i="1"/>
  <c r="H351" i="1"/>
  <c r="G352" i="1"/>
  <c r="H352" i="1"/>
  <c r="G353" i="1"/>
  <c r="H353" i="1"/>
  <c r="G354" i="1"/>
  <c r="H354" i="1"/>
  <c r="G355" i="1"/>
  <c r="H355" i="1"/>
  <c r="G356" i="1"/>
  <c r="H356" i="1"/>
  <c r="G357" i="1"/>
  <c r="H357" i="1"/>
  <c r="G359" i="1"/>
  <c r="H359" i="1"/>
  <c r="G360" i="1"/>
  <c r="H360" i="1"/>
  <c r="G361" i="1"/>
  <c r="H361" i="1"/>
  <c r="G362" i="1"/>
  <c r="H362" i="1"/>
  <c r="G363" i="1"/>
  <c r="H363" i="1"/>
  <c r="G364" i="1"/>
  <c r="H364" i="1"/>
  <c r="G365" i="1"/>
  <c r="H365" i="1"/>
  <c r="G366" i="1"/>
  <c r="H366" i="1"/>
  <c r="G368" i="1"/>
  <c r="H368" i="1"/>
  <c r="G369" i="1"/>
  <c r="H369" i="1"/>
  <c r="G372" i="1"/>
  <c r="H372" i="1"/>
  <c r="G373" i="1"/>
  <c r="H373" i="1"/>
  <c r="G374" i="1"/>
  <c r="H374" i="1"/>
  <c r="G375" i="1"/>
  <c r="H375" i="1"/>
  <c r="G376" i="1"/>
  <c r="H376" i="1"/>
  <c r="G378" i="1"/>
  <c r="H378" i="1"/>
  <c r="G379" i="1"/>
  <c r="H379" i="1"/>
  <c r="G380" i="1"/>
  <c r="H380" i="1"/>
  <c r="G381" i="1"/>
  <c r="H381" i="1"/>
  <c r="G382" i="1"/>
  <c r="H382" i="1"/>
  <c r="G383" i="1"/>
  <c r="H383" i="1"/>
  <c r="G384" i="1"/>
  <c r="H384" i="1"/>
  <c r="G386" i="1"/>
  <c r="H386" i="1"/>
  <c r="G387" i="1"/>
  <c r="H387" i="1"/>
  <c r="G388" i="1"/>
  <c r="H388" i="1"/>
  <c r="G389" i="1"/>
  <c r="H389" i="1"/>
  <c r="G391" i="1"/>
  <c r="H391" i="1"/>
  <c r="G392" i="1"/>
  <c r="H392" i="1"/>
  <c r="G393" i="1"/>
  <c r="H393" i="1"/>
  <c r="G394" i="1"/>
  <c r="H394" i="1"/>
  <c r="G396" i="1"/>
  <c r="H396" i="1"/>
  <c r="G398" i="1"/>
  <c r="H398" i="1"/>
  <c r="G399" i="1"/>
  <c r="H399" i="1"/>
  <c r="G401" i="1"/>
  <c r="H401" i="1"/>
  <c r="G402" i="1"/>
  <c r="H402" i="1"/>
  <c r="G405" i="1"/>
  <c r="H405" i="1"/>
  <c r="G406" i="1"/>
  <c r="H406" i="1"/>
  <c r="G407" i="1"/>
  <c r="H407" i="1"/>
  <c r="G409" i="1"/>
  <c r="H409" i="1"/>
  <c r="G410" i="1"/>
  <c r="H410" i="1"/>
  <c r="G411" i="1"/>
  <c r="H411" i="1"/>
  <c r="G412" i="1"/>
  <c r="H412" i="1"/>
  <c r="G413" i="1"/>
  <c r="H413" i="1"/>
  <c r="G415" i="1"/>
  <c r="H415" i="1"/>
  <c r="G416" i="1"/>
  <c r="H416" i="1"/>
  <c r="G418" i="1"/>
  <c r="H418" i="1"/>
  <c r="G419" i="1"/>
  <c r="H419" i="1"/>
  <c r="G420" i="1"/>
  <c r="H420" i="1"/>
  <c r="G421" i="1"/>
  <c r="H421" i="1"/>
  <c r="G422" i="1"/>
  <c r="H422" i="1"/>
  <c r="G423" i="1"/>
  <c r="H423" i="1"/>
  <c r="G424" i="1"/>
  <c r="H424" i="1"/>
  <c r="G425" i="1"/>
  <c r="H425"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4" i="1"/>
  <c r="H444" i="1"/>
  <c r="G445" i="1"/>
  <c r="H445" i="1"/>
  <c r="G447" i="1"/>
  <c r="H447" i="1"/>
  <c r="G448" i="1"/>
  <c r="H448"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70" i="1"/>
  <c r="H470" i="1"/>
  <c r="G472" i="1"/>
  <c r="H472" i="1"/>
  <c r="G480" i="1"/>
  <c r="H480" i="1"/>
  <c r="G482" i="1"/>
  <c r="H482" i="1"/>
  <c r="G486" i="1"/>
  <c r="H486" i="1"/>
  <c r="G491" i="1"/>
  <c r="H491" i="1"/>
  <c r="G493" i="1"/>
  <c r="H493" i="1"/>
  <c r="G494" i="1"/>
  <c r="H494" i="1"/>
  <c r="G496" i="1"/>
  <c r="H496" i="1"/>
  <c r="G497" i="1"/>
  <c r="H497" i="1"/>
  <c r="G499" i="1"/>
  <c r="H499" i="1"/>
  <c r="G504" i="1"/>
  <c r="H504" i="1"/>
  <c r="G505" i="1"/>
  <c r="H505" i="1"/>
  <c r="G507" i="1"/>
  <c r="H507" i="1"/>
  <c r="G508" i="1"/>
  <c r="H508" i="1"/>
  <c r="G509" i="1"/>
  <c r="H509" i="1"/>
  <c r="G510" i="1"/>
  <c r="H510" i="1"/>
  <c r="G514" i="1"/>
  <c r="H514" i="1"/>
  <c r="G515" i="1"/>
  <c r="H515" i="1"/>
  <c r="G517" i="1"/>
  <c r="H517" i="1"/>
  <c r="G518" i="1"/>
  <c r="H518" i="1"/>
  <c r="G520" i="1"/>
  <c r="H520" i="1"/>
  <c r="G523" i="1"/>
  <c r="H523" i="1"/>
  <c r="G524" i="1"/>
  <c r="H524" i="1"/>
  <c r="G525" i="1"/>
  <c r="H525" i="1"/>
  <c r="G526" i="1"/>
  <c r="H526" i="1"/>
  <c r="G527" i="1"/>
  <c r="H527" i="1"/>
  <c r="G528" i="1"/>
  <c r="H528" i="1"/>
  <c r="G529" i="1"/>
  <c r="H529" i="1"/>
  <c r="G531" i="1"/>
  <c r="H531" i="1"/>
  <c r="G532" i="1"/>
  <c r="H532" i="1"/>
  <c r="G535" i="1"/>
  <c r="H535" i="1"/>
  <c r="G536" i="1"/>
  <c r="H536" i="1"/>
  <c r="G537" i="1"/>
  <c r="H537" i="1"/>
  <c r="G538" i="1"/>
  <c r="H538" i="1"/>
  <c r="G539" i="1"/>
  <c r="H539" i="1"/>
  <c r="G540" i="1"/>
  <c r="H540" i="1"/>
  <c r="G541" i="1"/>
  <c r="H541" i="1"/>
  <c r="G542" i="1"/>
  <c r="H542" i="1"/>
  <c r="G544" i="1"/>
  <c r="H544" i="1"/>
  <c r="G546" i="1"/>
  <c r="H546" i="1"/>
  <c r="G547" i="1"/>
  <c r="H547" i="1"/>
  <c r="G549" i="1"/>
  <c r="H549" i="1"/>
  <c r="G550" i="1"/>
  <c r="H550" i="1"/>
  <c r="G551" i="1"/>
  <c r="H551" i="1"/>
  <c r="G552" i="1"/>
  <c r="H552" i="1"/>
  <c r="G553" i="1"/>
  <c r="H553" i="1"/>
  <c r="G554" i="1"/>
  <c r="H554" i="1"/>
  <c r="G555" i="1"/>
  <c r="H555" i="1"/>
  <c r="G556" i="1"/>
  <c r="H556" i="1"/>
  <c r="G557" i="1"/>
  <c r="H557" i="1"/>
  <c r="G558" i="1"/>
  <c r="H558" i="1"/>
  <c r="G559" i="1"/>
  <c r="H559" i="1"/>
  <c r="G562" i="1"/>
  <c r="H562" i="1"/>
  <c r="G563" i="1"/>
  <c r="H563" i="1"/>
  <c r="G564" i="1"/>
  <c r="H564" i="1"/>
  <c r="G565" i="1"/>
  <c r="H565" i="1"/>
  <c r="G566" i="1"/>
  <c r="H566" i="1"/>
  <c r="G569" i="1"/>
  <c r="H569" i="1"/>
  <c r="G570" i="1"/>
  <c r="H570" i="1"/>
  <c r="G572" i="1"/>
  <c r="H572" i="1"/>
  <c r="G573" i="1"/>
  <c r="H573" i="1"/>
  <c r="G574" i="1"/>
  <c r="H574" i="1"/>
  <c r="G575" i="1"/>
  <c r="H575" i="1"/>
  <c r="G576" i="1"/>
  <c r="H576" i="1"/>
  <c r="G577" i="1"/>
  <c r="H577" i="1"/>
  <c r="G578" i="1"/>
  <c r="H578" i="1"/>
  <c r="G579" i="1"/>
  <c r="H579" i="1"/>
  <c r="G580" i="1"/>
  <c r="H580" i="1"/>
  <c r="G581" i="1"/>
  <c r="H581" i="1"/>
  <c r="G583" i="1"/>
  <c r="H583" i="1"/>
  <c r="G584" i="1"/>
  <c r="H584" i="1"/>
  <c r="G585" i="1"/>
  <c r="H585" i="1"/>
  <c r="G586" i="1"/>
  <c r="H586" i="1"/>
  <c r="G587" i="1"/>
  <c r="H587" i="1"/>
  <c r="G588" i="1"/>
  <c r="H588" i="1"/>
  <c r="G590" i="1"/>
  <c r="H590" i="1"/>
  <c r="G591" i="1"/>
  <c r="H591" i="1"/>
  <c r="G592" i="1"/>
  <c r="H592" i="1"/>
  <c r="G598" i="1"/>
  <c r="H598" i="1"/>
  <c r="G599" i="1"/>
  <c r="H599" i="1"/>
  <c r="G600" i="1"/>
  <c r="H600" i="1"/>
  <c r="G601" i="1"/>
  <c r="H601" i="1"/>
  <c r="G602" i="1"/>
  <c r="H602" i="1"/>
  <c r="G604" i="1"/>
  <c r="H604" i="1"/>
  <c r="G606" i="1"/>
  <c r="H606" i="1"/>
  <c r="G609" i="1"/>
  <c r="H609" i="1"/>
  <c r="G610" i="1"/>
  <c r="H610" i="1"/>
  <c r="A611" i="1"/>
  <c r="G611" i="1"/>
  <c r="H611" i="1"/>
  <c r="A612" i="1"/>
  <c r="G612" i="1"/>
  <c r="H612" i="1"/>
  <c r="A613" i="1"/>
  <c r="G613" i="1"/>
  <c r="H613" i="1"/>
  <c r="A614" i="1"/>
  <c r="G614" i="1"/>
  <c r="H614" i="1"/>
  <c r="A615" i="1"/>
  <c r="A616" i="1" s="1"/>
  <c r="A617" i="1" s="1"/>
  <c r="A618" i="1" s="1"/>
  <c r="G615" i="1"/>
  <c r="H615" i="1"/>
  <c r="A619" i="1"/>
  <c r="A620" i="1" s="1"/>
  <c r="A621" i="1" s="1"/>
  <c r="A622" i="1" s="1"/>
  <c r="A623" i="1" s="1"/>
  <c r="G619" i="1"/>
  <c r="H619" i="1"/>
  <c r="G620" i="1"/>
  <c r="H620" i="1"/>
  <c r="G621" i="1"/>
  <c r="H621" i="1"/>
  <c r="G623" i="1"/>
  <c r="H623" i="1"/>
  <c r="A624" i="1"/>
  <c r="G624" i="1"/>
  <c r="H624" i="1"/>
  <c r="A625" i="1"/>
  <c r="G625" i="1"/>
  <c r="H625" i="1"/>
  <c r="A626" i="1"/>
  <c r="A627" i="1" s="1"/>
  <c r="G626" i="1"/>
  <c r="H626" i="1"/>
  <c r="G627" i="1"/>
  <c r="H627" i="1"/>
  <c r="A628" i="1"/>
  <c r="A629" i="1" s="1"/>
  <c r="A630" i="1" s="1"/>
  <c r="G628" i="1"/>
  <c r="H628" i="1"/>
  <c r="G629" i="1"/>
  <c r="H629" i="1"/>
  <c r="G630" i="1"/>
  <c r="H630" i="1"/>
  <c r="G631" i="1"/>
  <c r="H631" i="1"/>
  <c r="G632" i="1"/>
  <c r="H632" i="1"/>
  <c r="G633" i="1"/>
  <c r="H633" i="1"/>
  <c r="G634" i="1"/>
  <c r="H634" i="1"/>
  <c r="G635" i="1"/>
  <c r="H635" i="1"/>
  <c r="G636" i="1"/>
  <c r="H636" i="1"/>
  <c r="G638" i="1"/>
  <c r="H638" i="1"/>
  <c r="G639" i="1"/>
  <c r="H639" i="1"/>
  <c r="G640" i="1"/>
  <c r="H640" i="1"/>
  <c r="G641" i="1"/>
  <c r="H641" i="1"/>
  <c r="G642" i="1"/>
  <c r="H642" i="1"/>
  <c r="G644" i="1"/>
  <c r="H644" i="1"/>
  <c r="G645" i="1"/>
  <c r="H645" i="1"/>
  <c r="G646" i="1"/>
  <c r="H646" i="1"/>
  <c r="G647" i="1"/>
  <c r="H647" i="1"/>
  <c r="G648" i="1"/>
  <c r="H648" i="1"/>
  <c r="G654" i="1"/>
  <c r="H654" i="1"/>
  <c r="G656" i="1"/>
  <c r="H656" i="1"/>
  <c r="G657" i="1"/>
  <c r="H657" i="1"/>
  <c r="A658" i="1"/>
  <c r="A659" i="1" s="1"/>
  <c r="A660" i="1" s="1"/>
  <c r="G658" i="1"/>
  <c r="H658" i="1"/>
  <c r="G660" i="1"/>
  <c r="H660" i="1"/>
  <c r="A661" i="1"/>
  <c r="A662" i="1" s="1"/>
  <c r="G661" i="1"/>
  <c r="H661" i="1"/>
  <c r="A666" i="1"/>
  <c r="A667" i="1"/>
  <c r="A668" i="1"/>
  <c r="A669" i="1" s="1"/>
  <c r="K26" i="1" l="1"/>
  <c r="E26" i="1" s="1"/>
  <c r="A670" i="1"/>
  <c r="A631" i="1"/>
  <c r="A632" i="1" s="1"/>
  <c r="A633" i="1" s="1"/>
  <c r="A634" i="1" s="1"/>
  <c r="A635" i="1" s="1"/>
  <c r="A636" i="1" s="1"/>
  <c r="A637" i="1" s="1"/>
  <c r="A52" i="1"/>
  <c r="A53" i="1" s="1"/>
  <c r="A638" i="1" l="1"/>
  <c r="A639" i="1" s="1"/>
  <c r="A640" i="1" s="1"/>
  <c r="A641" i="1" s="1"/>
  <c r="A642" i="1" s="1"/>
  <c r="A643" i="1" s="1"/>
  <c r="A644" i="1" s="1"/>
  <c r="A645" i="1" s="1"/>
  <c r="A646" i="1" s="1"/>
  <c r="A647" i="1" s="1"/>
  <c r="A648" i="1" s="1"/>
  <c r="A671" i="1"/>
  <c r="A672" i="1" s="1"/>
  <c r="A673" i="1" s="1"/>
  <c r="A674" i="1" s="1"/>
  <c r="A675" i="1" s="1"/>
  <c r="A676" i="1" s="1"/>
  <c r="A677" i="1" s="1"/>
  <c r="G26" i="1"/>
  <c r="I26" i="1"/>
  <c r="A54" i="1"/>
  <c r="A55" i="1" s="1"/>
  <c r="A56" i="1" s="1"/>
  <c r="A57" i="1" s="1"/>
  <c r="A58" i="1" s="1"/>
  <c r="A59" i="1" s="1"/>
  <c r="A60" i="1" s="1"/>
  <c r="A61" i="1" s="1"/>
  <c r="A62" i="1" s="1"/>
  <c r="A63" i="1" s="1"/>
  <c r="A64" i="1" s="1"/>
  <c r="A65" i="1" s="1"/>
  <c r="A66" i="1" s="1"/>
  <c r="A68" i="1" s="1"/>
  <c r="A69" i="1" s="1"/>
  <c r="A70" i="1" s="1"/>
  <c r="A71" i="1" s="1"/>
  <c r="A72" i="1" s="1"/>
  <c r="A73" i="1" s="1"/>
  <c r="A74" i="1" s="1"/>
  <c r="A75" i="1" l="1"/>
  <c r="A76" i="1" s="1"/>
  <c r="A77" i="1" s="1"/>
  <c r="A78" i="1" s="1"/>
  <c r="A79" i="1" l="1"/>
  <c r="A80" i="1"/>
  <c r="A81" i="1" s="1"/>
  <c r="A82" i="1" s="1"/>
  <c r="A83" i="1" s="1"/>
  <c r="A84" i="1" s="1"/>
  <c r="A85" i="1" s="1"/>
  <c r="A86" i="1" s="1"/>
  <c r="A678" i="1" l="1"/>
  <c r="A87" i="1"/>
  <c r="A88" i="1" s="1"/>
  <c r="A89" i="1" s="1"/>
  <c r="A90" i="1" s="1"/>
  <c r="A91" i="1" s="1"/>
  <c r="A93" i="1" l="1"/>
  <c r="A94" i="1" s="1"/>
  <c r="A95" i="1" s="1"/>
  <c r="A96" i="1" s="1"/>
  <c r="A97" i="1" s="1"/>
  <c r="A98" i="1" s="1"/>
  <c r="A99" i="1" s="1"/>
  <c r="A101" i="1" s="1"/>
  <c r="A679" i="1"/>
  <c r="A680" i="1" s="1"/>
  <c r="A681" i="1" s="1"/>
  <c r="A682" i="1" s="1"/>
  <c r="A683" i="1" s="1"/>
  <c r="A102" i="1" l="1"/>
  <c r="A103" i="1" s="1"/>
  <c r="A104" i="1" s="1"/>
  <c r="A106" i="1" s="1"/>
  <c r="A107" i="1" s="1"/>
  <c r="A108" i="1" s="1"/>
  <c r="A684" i="1"/>
  <c r="A685" i="1" l="1"/>
  <c r="A686" i="1" s="1"/>
  <c r="A687" i="1" s="1"/>
  <c r="A688" i="1" s="1"/>
  <c r="A689" i="1" s="1"/>
  <c r="A109" i="1"/>
  <c r="A110" i="1" s="1"/>
  <c r="A111" i="1" s="1"/>
  <c r="A112" i="1" s="1"/>
  <c r="A113" i="1" s="1"/>
  <c r="A114" i="1" s="1"/>
  <c r="A115" i="1" s="1"/>
  <c r="A116" i="1" s="1"/>
  <c r="A117" i="1" s="1"/>
  <c r="A118" i="1" s="1"/>
  <c r="A119" i="1" s="1"/>
  <c r="A120" i="1" s="1"/>
  <c r="A121" i="1" s="1"/>
  <c r="A122" i="1" s="1"/>
  <c r="A691" i="1" l="1"/>
  <c r="A692" i="1" s="1"/>
  <c r="A123" i="1"/>
  <c r="A124" i="1" s="1"/>
  <c r="A125" i="1" s="1"/>
  <c r="A126" i="1" l="1"/>
  <c r="A127" i="1" s="1"/>
  <c r="A128" i="1" s="1"/>
  <c r="A129" i="1" s="1"/>
  <c r="A130" i="1" s="1"/>
  <c r="A131" i="1" s="1"/>
  <c r="A132" i="1" s="1"/>
  <c r="A133" i="1" s="1"/>
  <c r="A134" i="1" s="1"/>
  <c r="A693" i="1"/>
  <c r="A694" i="1" s="1"/>
  <c r="A695" i="1" s="1"/>
  <c r="A137" i="1" l="1"/>
  <c r="A138" i="1" s="1"/>
  <c r="A139" i="1" s="1"/>
  <c r="A140" i="1" s="1"/>
  <c r="A142" i="1" s="1"/>
  <c r="A696" i="1"/>
  <c r="A143" i="1" l="1"/>
  <c r="A144" i="1" s="1"/>
  <c r="A145" i="1" s="1"/>
  <c r="A146" i="1" s="1"/>
  <c r="A148" i="1" s="1"/>
  <c r="A149" i="1" s="1"/>
  <c r="A150" i="1" s="1"/>
  <c r="A151" i="1" s="1"/>
  <c r="A152" i="1" s="1"/>
  <c r="A153" i="1" s="1"/>
  <c r="A155" i="1" s="1"/>
  <c r="A156" i="1" s="1"/>
  <c r="A157" i="1" s="1"/>
  <c r="A158" i="1" s="1"/>
  <c r="A159" i="1" s="1"/>
  <c r="A697" i="1"/>
  <c r="A160" i="1" l="1"/>
  <c r="A161" i="1" s="1"/>
  <c r="A162" i="1" s="1"/>
  <c r="A163" i="1" s="1"/>
  <c r="A164" i="1" s="1"/>
  <c r="A166" i="1" s="1"/>
  <c r="A167" i="1" s="1"/>
  <c r="A168" i="1" s="1"/>
  <c r="A169" i="1" s="1"/>
  <c r="A170" i="1" s="1"/>
  <c r="A171" i="1" s="1"/>
  <c r="A172" i="1" s="1"/>
  <c r="A173" i="1" s="1"/>
  <c r="A174" i="1" s="1"/>
  <c r="A175" i="1" s="1"/>
  <c r="A176" i="1" s="1"/>
  <c r="A177" i="1" s="1"/>
  <c r="A178" i="1" s="1"/>
  <c r="A179" i="1" s="1"/>
  <c r="A180" i="1" s="1"/>
  <c r="A181" i="1" s="1"/>
  <c r="A182" i="1" s="1"/>
  <c r="A698" i="1"/>
  <c r="A699" i="1" s="1"/>
  <c r="A183" i="1" l="1"/>
  <c r="A184" i="1" s="1"/>
  <c r="A185" i="1" s="1"/>
  <c r="A186" i="1" s="1"/>
  <c r="A187" i="1" s="1"/>
  <c r="A188" i="1" s="1"/>
  <c r="A189" i="1" s="1"/>
  <c r="A190" i="1" s="1"/>
  <c r="A191" i="1" s="1"/>
  <c r="A192" i="1" s="1"/>
  <c r="A193" i="1" s="1"/>
  <c r="A194" i="1" s="1"/>
  <c r="A195" i="1" s="1"/>
  <c r="A196" i="1" s="1"/>
  <c r="A197" i="1" s="1"/>
  <c r="A198" i="1" s="1"/>
  <c r="A199" i="1" s="1"/>
  <c r="A700" i="1"/>
  <c r="A200" i="1" l="1"/>
  <c r="A201" i="1" s="1"/>
  <c r="A701" i="1"/>
  <c r="A202" i="1" l="1"/>
  <c r="A702" i="1"/>
  <c r="A705" i="1" s="1"/>
  <c r="A704" i="1"/>
  <c r="A707" i="1" s="1"/>
  <c r="A703" i="1"/>
  <c r="A706" i="1" s="1"/>
  <c r="A205" i="1" l="1"/>
  <c r="A206" i="1" s="1"/>
  <c r="A207" i="1" s="1"/>
  <c r="A208" i="1" s="1"/>
  <c r="A209" i="1" s="1"/>
  <c r="A210" i="1" s="1"/>
  <c r="A211" i="1" s="1"/>
  <c r="A212" i="1" s="1"/>
  <c r="A213" i="1" s="1"/>
  <c r="A214" i="1" s="1"/>
  <c r="A215" i="1" s="1"/>
  <c r="A216" i="1" s="1"/>
  <c r="A217" i="1" s="1"/>
  <c r="A218" i="1" s="1"/>
  <c r="A219" i="1" s="1"/>
  <c r="A220" i="1" s="1"/>
  <c r="A221" i="1" s="1"/>
  <c r="A222" i="1" s="1"/>
  <c r="A223" i="1" s="1"/>
  <c r="A224"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l="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2" i="1" s="1"/>
  <c r="A303" i="1" s="1"/>
  <c r="A304" i="1" s="1"/>
  <c r="A305" i="1" s="1"/>
  <c r="A306" i="1" s="1"/>
  <c r="A307" i="1" l="1"/>
  <c r="A308" i="1" s="1"/>
  <c r="A309" i="1" s="1"/>
  <c r="A310" i="1" s="1"/>
  <c r="A311" i="1" s="1"/>
  <c r="A312" i="1" l="1"/>
  <c r="A313" i="1" l="1"/>
  <c r="A314" i="1" s="1"/>
  <c r="A315" i="1" l="1"/>
  <c r="A316" i="1" s="1"/>
  <c r="A317" i="1" l="1"/>
  <c r="A318" i="1" s="1"/>
  <c r="A319" i="1" s="1"/>
  <c r="A320" i="1" l="1"/>
  <c r="A321" i="1" l="1"/>
  <c r="A322" i="1" s="1"/>
  <c r="A323" i="1" l="1"/>
  <c r="A324" i="1" s="1"/>
  <c r="A325" i="1" s="1"/>
  <c r="A326" i="1" l="1"/>
  <c r="A327" i="1" s="1"/>
  <c r="A328" i="1" s="1"/>
  <c r="A329" i="1" s="1"/>
  <c r="A330" i="1" s="1"/>
  <c r="A331" i="1" s="1"/>
  <c r="A332" i="1" l="1"/>
  <c r="A333" i="1" l="1"/>
  <c r="A334" i="1" s="1"/>
  <c r="A335" i="1" s="1"/>
  <c r="A336" i="1" s="1"/>
  <c r="A337" i="1" s="1"/>
  <c r="A338" i="1" s="1"/>
  <c r="A339" i="1" s="1"/>
  <c r="A340" i="1" s="1"/>
  <c r="A341" i="1" s="1"/>
  <c r="A342" i="1" s="1"/>
  <c r="A343" i="1" s="1"/>
  <c r="A344" i="1" l="1"/>
  <c r="A345" i="1"/>
  <c r="A347" i="1" s="1"/>
  <c r="A348" i="1"/>
  <c r="A349" i="1" s="1"/>
  <c r="A350" i="1" s="1"/>
  <c r="A351" i="1" s="1"/>
  <c r="A352" i="1" s="1"/>
  <c r="A353" i="1" s="1"/>
  <c r="A354" i="1" s="1"/>
  <c r="A355" i="1" s="1"/>
  <c r="A356" i="1" s="1"/>
  <c r="A357" i="1" s="1"/>
  <c r="A358" i="1" l="1"/>
  <c r="A359" i="1" s="1"/>
  <c r="A360" i="1" s="1"/>
  <c r="A361" i="1" s="1"/>
  <c r="A362" i="1" s="1"/>
  <c r="A363" i="1" s="1"/>
  <c r="A364" i="1" s="1"/>
  <c r="A365" i="1" s="1"/>
  <c r="A366" i="1" s="1"/>
  <c r="A367" i="1" l="1"/>
  <c r="A368" i="1" s="1"/>
  <c r="A369" i="1" s="1"/>
  <c r="A370" i="1" l="1"/>
  <c r="A371" i="1" l="1"/>
  <c r="A372" i="1" s="1"/>
  <c r="A373" i="1" s="1"/>
  <c r="A374" i="1" s="1"/>
  <c r="A375" i="1" s="1"/>
  <c r="A376" i="1" s="1"/>
  <c r="A377" i="1" s="1"/>
  <c r="A378" i="1" s="1"/>
  <c r="A379" i="1" s="1"/>
  <c r="A380" i="1" s="1"/>
  <c r="A381" i="1" s="1"/>
  <c r="A382" i="1" s="1"/>
  <c r="A383" i="1" s="1"/>
  <c r="A384" i="1" s="1"/>
  <c r="A385" i="1" s="1"/>
  <c r="A386" i="1" s="1"/>
  <c r="A388" i="1" s="1"/>
  <c r="A389" i="1" l="1"/>
  <c r="A390" i="1" l="1"/>
  <c r="A391" i="1" s="1"/>
  <c r="A392" i="1" s="1"/>
  <c r="A393" i="1" s="1"/>
  <c r="A394" i="1" s="1"/>
  <c r="A395" i="1" s="1"/>
  <c r="A396" i="1" s="1"/>
  <c r="A398" i="1" s="1"/>
  <c r="A399" i="1" s="1"/>
  <c r="A400" i="1" l="1"/>
  <c r="A401" i="1" s="1"/>
  <c r="A402" i="1" s="1"/>
  <c r="A403" i="1" l="1"/>
  <c r="A404" i="1" s="1"/>
  <c r="A405" i="1" s="1"/>
  <c r="A406" i="1" s="1"/>
  <c r="A407" i="1" s="1"/>
  <c r="A408" i="1" l="1"/>
  <c r="A409" i="1" s="1"/>
  <c r="A410" i="1"/>
  <c r="A411" i="1"/>
  <c r="A412" i="1" s="1"/>
  <c r="A413" i="1" s="1"/>
  <c r="A414" i="1" l="1"/>
  <c r="A415" i="1"/>
  <c r="A416"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l="1"/>
  <c r="A444" i="1" s="1"/>
  <c r="A445" i="1" s="1"/>
  <c r="A446" i="1" l="1"/>
  <c r="A447" i="1" s="1"/>
  <c r="A448" i="1" s="1"/>
  <c r="A450" i="1" s="1"/>
  <c r="A451" i="1" s="1"/>
  <c r="A452" i="1" s="1"/>
  <c r="A453" i="1" s="1"/>
  <c r="A454" i="1" s="1"/>
  <c r="A455" i="1" s="1"/>
  <c r="A456" i="1" s="1"/>
  <c r="A457" i="1" s="1"/>
  <c r="A458" i="1" s="1"/>
  <c r="A459" i="1" s="1"/>
  <c r="A460" i="1" s="1"/>
  <c r="A461" i="1" s="1"/>
  <c r="A462" i="1" s="1"/>
  <c r="A463" i="1" s="1"/>
  <c r="A464" i="1" s="1"/>
  <c r="A465" i="1" s="1"/>
  <c r="A466" i="1" s="1"/>
  <c r="A469" i="1" l="1"/>
  <c r="A470" i="1" s="1"/>
  <c r="A471" i="1" l="1"/>
  <c r="A472" i="1" s="1"/>
  <c r="A473" i="1" s="1"/>
  <c r="A474" i="1" s="1"/>
  <c r="A475" i="1" s="1"/>
  <c r="A476" i="1" l="1"/>
  <c r="A477" i="1" l="1"/>
  <c r="A478" i="1" l="1"/>
  <c r="A479" i="1" l="1"/>
  <c r="A480" i="1" s="1"/>
  <c r="A481" i="1" l="1"/>
  <c r="A482" i="1" s="1"/>
  <c r="A483" i="1" l="1"/>
  <c r="A484" i="1" l="1"/>
  <c r="A485" i="1" l="1"/>
  <c r="A486" i="1" s="1"/>
  <c r="A487" i="1" l="1"/>
  <c r="A488" i="1" l="1"/>
  <c r="A489" i="1" s="1"/>
  <c r="A490" i="1" s="1"/>
  <c r="A491" i="1" s="1"/>
  <c r="A492" i="1" l="1"/>
  <c r="A493" i="1" s="1"/>
  <c r="A494" i="1" s="1"/>
  <c r="A495" i="1" s="1"/>
  <c r="A496" i="1" s="1"/>
  <c r="A497" i="1" s="1"/>
  <c r="A498" i="1" s="1"/>
  <c r="A499" i="1" s="1"/>
  <c r="A500" i="1" s="1"/>
  <c r="A501" i="1" s="1"/>
  <c r="A502" i="1" s="1"/>
  <c r="A504" i="1" s="1"/>
  <c r="A505" i="1" l="1"/>
  <c r="A506" i="1" s="1"/>
  <c r="A507" i="1" l="1"/>
  <c r="A508" i="1" s="1"/>
  <c r="A509" i="1" s="1"/>
  <c r="A510" i="1" s="1"/>
  <c r="A511" i="1" s="1"/>
  <c r="A512" i="1" s="1"/>
  <c r="A513" i="1" s="1"/>
  <c r="A514" i="1" s="1"/>
  <c r="A515" i="1" s="1"/>
  <c r="A517" i="1" l="1"/>
  <c r="A518" i="1" s="1"/>
  <c r="A519" i="1" s="1"/>
  <c r="A520" i="1" s="1"/>
  <c r="A521" i="1" s="1"/>
  <c r="A522" i="1" s="1"/>
  <c r="A523" i="1" s="1"/>
  <c r="A516" i="1"/>
  <c r="A524" i="1"/>
  <c r="A525" i="1" s="1"/>
  <c r="A526" i="1" s="1"/>
  <c r="A527" i="1" s="1"/>
  <c r="A528" i="1" s="1"/>
  <c r="A529" i="1" s="1"/>
  <c r="A530" i="1" s="1"/>
  <c r="A531" i="1" s="1"/>
  <c r="A532" i="1" s="1"/>
  <c r="A534" i="1" s="1"/>
  <c r="A535" i="1" s="1"/>
  <c r="A536" i="1" s="1"/>
  <c r="A537" i="1" s="1"/>
  <c r="A538" i="1" s="1"/>
  <c r="A539" i="1" l="1"/>
  <c r="A540" i="1" s="1"/>
  <c r="A541" i="1" s="1"/>
  <c r="A542" i="1" s="1"/>
  <c r="A543" i="1" s="1"/>
  <c r="A544" i="1" s="1"/>
  <c r="A545" i="1" s="1"/>
  <c r="A546" i="1" s="1"/>
  <c r="A547" i="1" s="1"/>
  <c r="A548" i="1" s="1"/>
  <c r="A549" i="1" s="1"/>
  <c r="A550" i="1" s="1"/>
  <c r="A551" i="1" s="1"/>
  <c r="A552" i="1" l="1"/>
  <c r="A553" i="1" s="1"/>
  <c r="A554" i="1" s="1"/>
  <c r="A555" i="1" s="1"/>
  <c r="A556" i="1" s="1"/>
  <c r="A557" i="1" s="1"/>
  <c r="A558" i="1" s="1"/>
  <c r="A559" i="1" s="1"/>
  <c r="A560" i="1" l="1"/>
  <c r="A561" i="1" s="1"/>
  <c r="A562" i="1" s="1"/>
  <c r="A563" i="1" s="1"/>
  <c r="A564" i="1" s="1"/>
  <c r="A565" i="1" s="1"/>
  <c r="A566" i="1" s="1"/>
  <c r="A567" i="1" s="1"/>
  <c r="A568" i="1" s="1"/>
  <c r="A569" i="1" s="1"/>
  <c r="A570"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alcChain>
</file>

<file path=xl/comments1.xml><?xml version="1.0" encoding="utf-8"?>
<comments xmlns="http://schemas.openxmlformats.org/spreadsheetml/2006/main">
  <authors>
    <author>Пользователь</author>
    <author>Admin</author>
  </authors>
  <commentList>
    <comment ref="L31" authorId="0">
      <text>
        <r>
          <rPr>
            <sz val="8"/>
            <color indexed="81"/>
            <rFont val="Tahoma"/>
            <family val="2"/>
            <charset val="204"/>
          </rPr>
          <t xml:space="preserve">Раннеспелый, высокоурожайный сорт (60-75 дней от момента появления всходов до созревания). Выращивается в открытом грунте и под пленочными укрытиями. Высочайшее качество плодов сочетается с непревзойденной урожайностью при любых погодных условиях. Плоды темно-зеленые, круглой формы, массой 3-6 кг, с тонкой кожицей. Мякоть темно-красная, очень сладкая, с повышенным содержанием сахаров. Отличается великолепной транспортабельностью и устойчивостью к фузариозу.
</t>
        </r>
      </text>
    </comment>
    <comment ref="L32" authorId="1">
      <text>
        <r>
          <rPr>
            <sz val="8"/>
            <color indexed="81"/>
            <rFont val="Tahoma"/>
            <family val="2"/>
            <charset val="204"/>
          </rPr>
          <t>Среднеспелый (период от массовых всходов до первого сбора 70-81 день). Растение среднеплетистое. Листовая пластинка средняя, сизо-зеленая, рассеченность пластинки листа средняя. Форма плода округлая и удлиненно-округлая, с гладкой, слабо сегментированной поверхностью. Окраска фона зеленая, на фоне имеется сетка. Рисунок - шиповатые полосы средней ширины, темно-зеленой окраски. Кора средней толщины, светло-зеленая, кожистая. Масса плода 5,6 кг. Мякоть красная, плотная, нежная, очень сладкая, сочная. Вкусовые качества хорошие. Предназначен для выращивания в пленочных теплицах и в открытом грунте. Посев на рассаду в конце апреля – начале мая. Срок выращивания рассады 30-35 дней, высадка - в конце мая – начале июня. Прямой посев в грунт в апреле-мае, когда минет угроза заморозков.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 расстил. Полив умеренный, особенно в период созревания плодов. Товарная урожайность около 5 кг/м2. Устойчив к антракнозу, фузариозным увяданием поражается менее чем в средней степени. Схема посадки 70х150 см.</t>
        </r>
      </text>
    </comment>
    <comment ref="L33"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4"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35" authorId="0">
      <text>
        <r>
          <rPr>
            <sz val="8"/>
            <color indexed="81"/>
            <rFont val="Tahoma"/>
            <family val="2"/>
            <charset val="204"/>
          </rPr>
          <t>Надежный, скороспелый сорт, стабильно вызревающий в средней полосе. Вступает в плодоношение через 75-80 дней от всходов. Растения засухоустойчивые, средней мощности, число плетей 3-4 штуки, длина главной – 150-180 см. Плод округлый, кора толщиной 0,8-1,2 см. Средняя масса товарного плода 2 кг, максимальная – 4 кг. Мякоть сладкая, сочная, превосходного десертного вкуса. Богата железом, калием и магнием, фолиевой кислотой и другими витаминами. Зрелый плод в надлежащих условиях хранится 40 дней без потери потребительских качеств.</t>
        </r>
      </text>
    </comment>
    <comment ref="L36" authorId="0">
      <text>
        <r>
          <rPr>
            <sz val="8"/>
            <color indexed="81"/>
            <rFont val="Tahoma"/>
            <family val="2"/>
            <charset val="204"/>
          </rPr>
          <t xml:space="preserve">Сорт арбуза Лунный с желтой мякотью отличается не только удивительным цветом, но и потрясающим сахарным вкусом с нотками манго. Практически не содержит семечек.
Ранний урожайный сорт с желтой мякотью. Период от всходов до первого сбора плодов 70-90 дней. Плоды овальные, массой 3 кг. Гарантированно сохраняют вкусовые и товарные качества в течение 30 дней после съема. Неприхотлив и хорошо переносит непогоду, несмотря на свой экзотичный вид.
Посев на рассаду в конце апреля. Рассаду выращивают в течение 30-35 дней, высадка в грунт - в конце мая – начале июня. Растения подвязывают к шпалере, все боковые побеги до высоты 50 см удаляют, последующие прищипывают над 1-3 листом или выращивают в расстил.
</t>
        </r>
      </text>
    </comment>
    <comment ref="L37" authorId="0">
      <text>
        <r>
          <rPr>
            <sz val="8"/>
            <color indexed="81"/>
            <rFont val="Tahoma"/>
            <family val="2"/>
            <charset val="204"/>
          </rPr>
          <t>Раннеспелый сорт, период от полных всходов до съемной спелости 78-90 дней. Растение плетистое, длина главной плети около 2 м. Плод широкоэллиптический, гладкий, массой до 6 кг. Фон коры светло-зеленый, полосы темно-зеленые, средней ширины. Кора средней толщины. Мякоть сладкая, зернистая, очень сладкая, сочная. Высокое содержание сахара и прекрасные вкусовые качества удовлетворят любой вкус.</t>
        </r>
      </text>
    </comment>
    <comment ref="L38"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3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0" authorId="0">
      <text>
        <r>
          <rPr>
            <sz val="8"/>
            <color indexed="81"/>
            <rFont val="Tahoma"/>
            <family val="2"/>
            <charset val="204"/>
          </rPr>
          <t xml:space="preserve">Арбуз скороспелый Сахарный малыш получил свое название за скороплодность, небольшой размер плодов и сладкий насыщенный вкус. Спелые ягоды обладают следующими характеристиками: средний вес 4-6 кг; правильная круглая форма; темная зеленая кожура с тонкими полосками; сладкий десертный вкус; сочная, рыхлая, зернистая мякоть.Период от первых всходов до полного созревания ягод составляет всего 75 дней. Он устойчив к распространенным заболеваниям, а его урожайность составляет до 10 кг на кв.м.
</t>
        </r>
      </text>
    </comment>
    <comment ref="L41" authorId="0">
      <text>
        <r>
          <rPr>
            <sz val="8"/>
            <color indexed="81"/>
            <rFont val="Tahoma"/>
            <family val="2"/>
            <charset val="204"/>
          </rPr>
          <t xml:space="preserve">Сорт раннеспелый. Растение плетистое, главная плеть длинная. Листовая пластинка среднего размера, зелёная, сильнорассечённая, слабоморщинистая. Плод округлый, фон светло-зелёный - зелёный, полосы тёмно-зелёные, размытые, широкие. Масса плода - 2,7 кг (максимальная - 3,5 кг). Кора тонкая. Мякоть розово-красная - красная, средней плотности. Вкус отличный. Семена среднего размера, коричневые. Урожайность товарных плодов - 2,4 кг/кв.м. Для местного потребления. Плоды сохраняют товарные качества в течение 20 дней после съёма. 
</t>
        </r>
      </text>
    </comment>
    <comment ref="L42" authorId="0">
      <text>
        <r>
          <rPr>
            <sz val="8"/>
            <color indexed="81"/>
            <rFont val="Tahoma"/>
            <family val="2"/>
            <charset val="204"/>
          </rPr>
          <t>Раннеспелый высокоурожайный сорт, период от полных всходов до первого сбора плодов 68-84 дня. Растения сильноплетистые, с длинной главной плетью. Плоды эллиптические, массой 2-4 кг, отдельные до 10 кг. Мякоть розово-красная, средней плотности. Вкусовые качества отличные, арбузы сладкие, сочные, ароматные. Рекомендуется для свежего потребления. Плоды хорошо транспортируются, и сохраняют свои высокие товарные качества в течение 30-35 дней после съема.
Посев семян на рассаду или в откры-тый грунт в конце мая – начале июня на глубину 2-3 см.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3-го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3" authorId="0">
      <text>
        <r>
          <rPr>
            <sz val="8"/>
            <color indexed="81"/>
            <rFont val="Tahoma"/>
            <family val="2"/>
            <charset val="204"/>
          </rPr>
          <t xml:space="preserve">Раннеспелый (период от полных всходов до первого сбора плодов 70-85 дней). Растение коротко- или среднеплетистое. Длина главной плети не превышает 1,8 м. Стебель тонкий, округлой формы, слабоопушенный. Лист мелкий, сильнорассеченный, с узкими долями. Плод шаровидный, небольшой, массой 1,8-2,5 кг. Поверхность плода гладкая или слегка сегментированная. Окраска черно-зеленая со скрытым рисунком. Кора тонкая, хрупкая. Мякоть оранжево-красная, нежная, сочная, сладкая. Вкусовые качества хорошие. Предназначен для выращивания в пленочных теплицах и в открытом грунте. Посев на рассаду в конце апреля. Срок выращивания рассады 30-35 дней, высадка - в конце мая – начале июня.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 расстил. Полив умеренный, особенно в период созревания плодов. Товарная урожайность 2-3 кг/м2. Относительно устойчив к антракнозу, в средней степени поражается мучнистой росой. Схема посадки 70х150 см.
</t>
        </r>
      </text>
    </comment>
    <comment ref="L44" authorId="0">
      <text>
        <r>
          <rPr>
            <sz val="8"/>
            <color indexed="81"/>
            <rFont val="Tahoma"/>
            <family val="2"/>
            <charset val="204"/>
          </rPr>
          <t xml:space="preserve">Раннеспелый гибрид (75-80 дней от всходов до созревания). Предназначен для выращивания в пленочных теплицах. Плоды округлой формы массой 1,1-1,3 кг желтые, покрытые плотной сеткой. Мякоть желтая, сочная, с очень приятным стойким ароматом. Гибрид устойчив к мучнистой росе. На растении образуется 2-3 плода. Выращивают гибрид через рассаду, возраст которой при высадке в конце мая - начале июня должен составлять 30-35 дней. Растения привязывают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м.
</t>
        </r>
      </text>
    </comment>
    <comment ref="L45" authorId="0">
      <text>
        <r>
          <rPr>
            <sz val="8"/>
            <color indexed="81"/>
            <rFont val="Tahoma"/>
            <family val="2"/>
            <charset val="204"/>
          </rPr>
          <t>Раннеспелый (63-77 дней от всходов до первого сбора плодов) сорт для выращивания в пленочных теплицах и открытом грунте (в южных регионах). Растение плетистое. Плод овальный, желтый, со сплошной сеткой, массой 1,4-2,0 кг. Мякоть приятного кремового цвета зернистая, нежная, сочная, с ярким дынным ароматом. Посев на рассаду — в апреле. Высадка рассады — в конце мая-начале июня в возрасте 30-35 дней. Схема посадки 70х150 см. У растений до высоты 50 см удаляют все боковые побеги, последующие прищипывают над 1-3 листом. Полив умеренный, особенно в период созревания плодов.</t>
        </r>
      </text>
    </comment>
    <comment ref="L46" authorId="0">
      <text>
        <r>
          <rPr>
            <sz val="8"/>
            <color indexed="81"/>
            <rFont val="Tahoma"/>
            <family val="2"/>
            <charset val="204"/>
          </rPr>
          <t xml:space="preserve">Сорт среднеспелый (77-95 дней от полных всходов до плодоношения). Растения длинноплетистые. Плоды шаровидные, массой 0,7-1,5 кг. Мякоть белая, плотная, сочная, сладкая, с прекрасным вкусом и ароматом. Сорт устойчив к бактериозу, хорошо переносит кратковременные похолодания. Плоды долго хранятся и отлично транспортируются. Урожайность 3-4 кг/м2.
</t>
        </r>
      </text>
    </comment>
    <comment ref="L47" authorId="0">
      <text>
        <r>
          <rPr>
            <sz val="8"/>
            <color indexed="81"/>
            <rFont val="Tahoma"/>
            <family val="2"/>
            <charset val="204"/>
          </rPr>
          <t>Раннеспелый сорт (период от полных всходов до первого сбора плодов 53-80 дней). Растение плетистое. Плод овальной формы, желтой окраски, гладкий, с сеткой. Кора тонкая. Мякоть кремовая, средней толщины, рассыпчатая, зернистая, нежная, сочная. Масса плода до 4 кг. Вкусовые качества отличные.
Посев семян на рассаду или в открытый грунт. У рассады необходимо прищипнуть стебель над 3-5 листом.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третьего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8" authorId="0">
      <text>
        <r>
          <rPr>
            <sz val="8"/>
            <color indexed="81"/>
            <rFont val="Tahoma"/>
            <family val="2"/>
            <charset val="204"/>
          </rPr>
          <t xml:space="preserve">Красивая крупная дыня с отличным вкусом и ароматом! Для выращивания в теплицах и отрытом грунте. Сорт среднеранний – формирует урожай через 70-80 дней от всходов. Растение плетистое, на каждом формируется 3-4 плода. Плоды овальные, массой 2,5-5,0 кг. Мякоть средней плотности, с оптимальным содержанием сухого вещества и сахаров. Сорт подходит для употребления в свежем виде и переработки. Толерантен к болезням. Сохраняет товарность плодов в течение 2 недель. 
</t>
        </r>
      </text>
    </comment>
    <comment ref="L49" authorId="0">
      <text>
        <r>
          <rPr>
            <sz val="8"/>
            <color indexed="81"/>
            <rFont val="Tahoma"/>
            <family val="2"/>
            <charset val="204"/>
          </rPr>
          <t xml:space="preserve">Скороспелый сорт для открытого грунта и теплиц. Устойчив к заболеваниям культуры. Позволяет получать стабильную урожайность даже в условиях средней полосы. Растения длинноплетистые, крепкие. Созревание плодов наступает через 60-65 дней после появления всходов. Средняя масса дыни 2-2,5 кг. Мякоть светло-кремовая, толстая, сладкая, сочная и очень ароматная. Продукция отличных вкусовых и товарных качеств. Плоды длительно хранятся и хорошо транспортируются, не утрачивая своих свойств. Урожайность сорта – около 2-4,5 кг/м2. 
</t>
        </r>
      </text>
    </comment>
    <comment ref="L50" authorId="0">
      <text>
        <r>
          <rPr>
            <sz val="8"/>
            <color indexed="81"/>
            <rFont val="Tahoma"/>
            <family val="2"/>
            <charset val="204"/>
          </rPr>
          <t>Раннеспелый сорт (55 дней). Растение плетистое. Плод овальный, желтый, сетка сплошная, средней плотности. Средняя масса плода 1,5 кг, максимальная 3,5 кг. Мякоть светло-кремовая, толстая, зернистая, плотная, нежная, сочная. Семена дыни. Вкус отличный. Урожайность 92-150 ц/га, при орошении 374-398 ц/га. Дыня Дюна хорошо переносит транспортировку.</t>
        </r>
      </text>
    </comment>
    <comment ref="L51" authorId="0">
      <text>
        <r>
          <rPr>
            <sz val="8"/>
            <color indexed="81"/>
            <rFont val="Tahoma"/>
            <family val="2"/>
            <charset val="204"/>
          </rPr>
          <t>Скороспелый сорт с дружным созреванием плодов. Первые дыньки снимают спустя 60-62 дня после появления всходов. Растение плетистое, большинство завязей располагается на боковых побегах. Плоды массой 1,6-1,8 кг (при хорошей агротехнике вырастают до 2,3 кг), со светло-кремовой мякотью толщиной 2,5-3 см. Хрустящая, сладкая, с нежным ароматом, эта дыня – настоящее лакомство! Но из-за тонкой кожицы плоды непригодны для транспортировки на дальние расстояния. После съема они сохраняют вкус и аромат до 10 дней. Сорт устойчив к мучнистой росе и толерантен к пероноспорозу. Урожайность 2-2,3 кг/м2.</t>
        </r>
      </text>
    </comment>
    <comment ref="L52" authorId="0">
      <text>
        <r>
          <rPr>
            <sz val="8"/>
            <color indexed="81"/>
            <rFont val="Tahoma"/>
            <family val="2"/>
            <charset val="204"/>
          </rPr>
          <t xml:space="preserve">Уникальный сорт с семенами без кожуры. Среднеспелый, вступает в плодоношение через 100-110 дней от всходов. Плети средней длины — 3 м. Плоды массой 4-6 кг. Семена можно назвать аптекой в миниатюре — они содержат всю «таблицу» витаминов и микроэлементов, необходимых человеку. Являются непревзойденным источником «мужского» элемента — цинка. Сорт устойчив к пониженным температурам. Урожайность – около 5 кг/м2. Нюанс: сорт должен быть пространственно изолирован от обычных тыкв и кабачков. </t>
        </r>
      </text>
    </comment>
    <comment ref="L53" authorId="0">
      <text>
        <r>
          <rPr>
            <sz val="8"/>
            <color indexed="81"/>
            <rFont val="Tahoma"/>
            <family val="2"/>
            <charset val="204"/>
          </rPr>
          <t xml:space="preserve">Неприхотливый урожайный сорт с плодами «порционного» размера. Растение длинно- плетистое. Плоды массой 2,5-3 кг (при хорошей агротехнике и нормировании плодов – до 4 кг) созревают спустя 85-100 дней после появления всходов. Семена крупные, мякоть плотная, без волокон, желто-оранжевого цвета, богатая каротином. Сладкая, вкусная, отлично подходит для жарки, запекания и приготовления пирогов. При термической обработке появляется нежный ореховый привкус. Кора тоньше, чем у других сортов, легко режется ножом. Тыквы хорошо транспортируются и хранятся в течение 100 дней после съема. Урожайность 4-5 кг/м2.
</t>
        </r>
      </text>
    </comment>
    <comment ref="L54" authorId="0">
      <text>
        <r>
          <rPr>
            <sz val="8"/>
            <color indexed="81"/>
            <rFont val="Tahoma"/>
            <family val="2"/>
            <charset val="204"/>
          </rPr>
          <t xml:space="preserve">Один из самых сладких скороспелых сортов. От всходов до съема плодов 90-100 дней. Растения плетистые, одновременно формируют по 4-6 плодов массой 1,5-3 кг. Кора кожистая, мягкая. Мякоть красно-оранжевая, хрустящая, плотная, сочная. Плоды сохраняют товарные качества в течение 90-120 дней после съема. Урожайность 3-5 кг/м2.
</t>
        </r>
      </text>
    </comment>
    <comment ref="L55" authorId="0">
      <text>
        <r>
          <rPr>
            <sz val="8"/>
            <color indexed="81"/>
            <rFont val="Tahoma"/>
            <family val="2"/>
            <charset val="204"/>
          </rPr>
          <t>Относится к раннеспелым крупноплодным сортам: срок ее созревания составляет, как правило, 95-105 дней (в южных регионах этот период может несколько сокращаться), а вес плодов колеблется в пределах трех-пяти килограмм. Плоды данного сорта тыквы немного приплюснутые, кожура имеет серо-зеленый окрас с характерным рисунком, стебли крепкие, коротко- и среднеплетистые. Тыква Лечебная – чрезвычайно ценный сорт, который завоевал популярность среди огородников благодаря великолепным вкусовым качествам (его мякоть отличается насыщенным оранжевым цветом, сочностью, насыщенным ароматом и приятным сладковатым вкусом)</t>
        </r>
        <r>
          <rPr>
            <sz val="10"/>
            <color indexed="81"/>
            <rFont val="Tahoma"/>
            <family val="2"/>
            <charset val="204"/>
          </rPr>
          <t xml:space="preserve">.
</t>
        </r>
      </text>
    </comment>
    <comment ref="L56" authorId="0">
      <text>
        <r>
          <rPr>
            <sz val="8"/>
            <color indexed="81"/>
            <rFont val="Tahoma"/>
            <family val="2"/>
            <charset val="204"/>
          </rPr>
          <t>Раннеспелый сорт, от всходов до съема плодов – 95-100 дней. Растения плетистые, формируют крупные сегментированные плоды плоско-округлой формы. Средняя масса плода – 3-4 кг, максимальная – 11 кг. Мякоть оранжевая, толстая, вкусная, с высоким содержанием каротина, с выдающимися диетическими и лечебными качествами. Лежкость плодов – до 100 дней с момента съема. Средняя урожайность – 6-10 кг/м2. Сорт устойчив к комплексу болезней культуры.</t>
        </r>
      </text>
    </comment>
    <comment ref="L57" authorId="0">
      <text>
        <r>
          <rPr>
            <sz val="8"/>
            <color indexed="81"/>
            <rFont val="Tahoma"/>
            <family val="2"/>
            <charset val="204"/>
          </rPr>
          <t>Сорт относится к позднеспелым — с момента посадки до полного вызревания плода уходит 125-135 дней. Другими словами, возможность собрать урожай появляется не ранее последней декады лета, а зачастую переносится на осень. Переходя к описанию плода, важно отметить в первую очередь его габариты: минимальный вес одной тыковки — 6 кг. Расцветка кожуры может быть темно-серой или зеленой со светлыми вкраплениями. Именно благодаря ей сорт получил свое название. Мякоть на вкус невероятно сладкая (13% сахара), упругая и сочная, многим нравится ее ярко-оранжевый окрас.</t>
        </r>
        <r>
          <rPr>
            <sz val="10"/>
            <color indexed="81"/>
            <rFont val="Tahoma"/>
            <family val="2"/>
            <charset val="204"/>
          </rPr>
          <t xml:space="preserve">
</t>
        </r>
      </text>
    </comment>
    <comment ref="L58" authorId="0">
      <text>
        <r>
          <rPr>
            <sz val="8"/>
            <color indexed="81"/>
            <rFont val="Tahoma"/>
            <family val="2"/>
            <charset val="204"/>
          </rPr>
          <t>Порционная тыква отечественной селекции. Широко используется в продаже в сетевых магазинах. Раннеспелый сорт с дружным формированием и созреванием плодов. Первые тыквины готовы к съёму через 85-100 дней от всходов. Растение полукустовое; главная плеть не превышает 1,2 м в длину. На одном растении одновременно формируется от 4-х до 10 небольших плодов рыночного типа, средней массой 1 кг. Плоды такого размера удобны в использовании. Кора мягкая, чистится без усилий. Мякоть темно-оранжевая, толстая, хрустящая, сладкая на вкус. Семена мелкие, белые. Плоды хранятся до середины марта.</t>
        </r>
      </text>
    </comment>
    <comment ref="L59" authorId="0">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L-каротина,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
Относится к самым сладким сортам. Обладает массой достоинств и дает отличный урожай в средней полосе. Сорт скороспелый (первые плоды готовы к сбору уже через три месяца после всходов), неприхотливый, холодостойкий. Тыквы массой 2-3 кг, с мягкой кожистой корой, режутся легко. Мякоть толстая, ярко-оранжевая, сочная и очень сладкая. При переработке в неё можно не добавлять сахар. Прекрасно подходит для пирогов, каш, детского питания и приготовления сока. Плоды хорошо хранятся до конца января.
</t>
        </r>
      </text>
    </comment>
    <comment ref="L60" authorId="0">
      <text>
        <r>
          <rPr>
            <sz val="8"/>
            <color indexed="81"/>
            <rFont val="Tahoma"/>
            <family val="2"/>
            <charset val="204"/>
          </rPr>
          <t xml:space="preserve">Раннеспелый высокоурожайный плетистый сорт столового назначения. Период от полных всходов до уборки урожая 95-100 дней. Плоды плоскоокруглые, сегментированные, крупные, массой до 5 кг. Мякоть великолепного вкуса, желто-оранжевая, хрустящая, очень ароматная, с высоким содержанием каротина и сахаров, обладает великолепными питательными и диетическими свойствами.  Вкус великолепный. Используется для различной кулинарной переработки, прекрасно подходит для приготовления в микроволновой печи. Плоды хорошо транспортируются и хранятся продолжительное время.
Посев семян на рассаду или в открытый грунт. Рассаду высаживают в возрасте 20-25 дней. Семена высевают в грунт в лунки по 2-3 шт., на глубину 3-5 см. После появления всходов проводят прореживание. На растении оставляют первые 3-4 завязи, затем верхушку прищипывают. Растениям необходимы регулярные поливы, прополки, рыхления и подкормки.
</t>
        </r>
      </text>
    </comment>
    <comment ref="L61" authorId="0">
      <text>
        <r>
          <rPr>
            <sz val="8"/>
            <color indexed="81"/>
            <rFont val="Tahoma"/>
            <family val="2"/>
            <charset val="204"/>
          </rPr>
          <t xml:space="preserve">Ранний сорт столовой тыквы из группы мускатных. От всходов до созревания плодов 105-110 дней. Гитаровидные тыквины имеют густо-оранжевую мякоть, очень сладкую и ароматную. Мякоть насыщена ценными биологически активными соединениями, богата клетчаткой и пектином. Вкус нежный, маслянисто-ореховый. Средний вес плодов 4-5 кг. Самый полезный способ употребления – в сыром виде, в разнообразных салатах. Можно запекать, тушить, добавлять в каши, супы и выпечку – вкус термически обработанного продукта также не разочарует.
</t>
        </r>
      </text>
    </comment>
    <comment ref="L62" authorId="0">
      <text>
        <r>
          <rPr>
            <sz val="8"/>
            <color indexed="81"/>
            <rFont val="Tahoma"/>
            <family val="2"/>
            <charset val="204"/>
          </rPr>
          <t xml:space="preserve"> Тыква Гитара мускатная –сорт раннеспелого срока созревания с высокой урожайностью. Максимальная длина плети 200-400 см. Урожайность с одного кв. м. 6-10 кг.Плод по своей форме напоминает гитару. Кожура ярко-оранжевая окраса. Мякоть оранжевая, сладкая, ароматная. Масса тыквы 2-4 кг.
</t>
        </r>
      </text>
    </comment>
    <comment ref="L63" authorId="0">
      <text>
        <r>
          <rPr>
            <sz val="8"/>
            <color indexed="81"/>
            <rFont val="Tahoma"/>
            <family val="2"/>
            <charset val="204"/>
          </rPr>
          <t>Тыква столового и диетического назначения. Сорт среднепоздний, формирует урожай примерно за 120 дней от всходов. Растения среднеплетистые, засухоустойчивые; на каждом вызревает 2-4 плоскоокруглых плода с сегментированной поверхностью, массой 4-5 кг. Кожура оранжево-коричневая, кожистая, с восковым налетом; режется легко. Семенное гнездо небольшое. Мякоть морковно-красная, ароматная, хрустящая, с высоким содержанием сахаров, каротина, пектиновых веществ, полезных микроэлементов. Кулинарное использование неограниченное – в сыром, вареном, жареном, печеном, тушеном виде; приготовление сока, пюре, повидла, цукатов. Плоды лежкие, хранятся 4-5 месяцев без потери качества.</t>
        </r>
      </text>
    </comment>
    <comment ref="L64" authorId="0">
      <text>
        <r>
          <rPr>
            <sz val="8"/>
            <color indexed="81"/>
            <rFont val="Tahoma"/>
            <family val="2"/>
            <charset val="204"/>
          </rPr>
          <t xml:space="preserve">Сорт среднепоздний. Растение длинноплетистое. Плод цилиндрический, длинной 45-50 см, гладкий, оранжевого цвета, массой 4,5-6,8 кг. Мякоть темно-оранжевая, плотная, хрустящая, сладкая, очень нежная. Питательные и диетические свойства высокие. Сорт устойчив к пониженным температурам и другим неблагоприятным условиям. Отличается высокой урожайностью, транспортабельностью, хорошей лежкостью плодов.
Посев в открытый грунт в конце мая – начале июня, в лунки по 2-3 шт, на глубину 5-6 см, с шагом между лунками 70 см. После всходов прореживают. Можно выращивать рассадой,  высадка 20-ти дневной рассады в открытый грунт, как минует угроза заморозков. Главный стебель прищипывают над 4 листом, на боковых оставляют по 1-2 завязи.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L65" authorId="0">
      <text>
        <r>
          <rPr>
            <sz val="8"/>
            <color indexed="81"/>
            <rFont val="Tahoma"/>
            <family val="2"/>
            <charset val="204"/>
          </rPr>
          <t xml:space="preserve">Один из самых вкусных сортов тыквы с интенсивно-оранжевым цветом мякоти. Ценится за предельно высокое для тыкв содержание каротина, целебные свойства, хорошую лежкость. Сорт среднепоздний, плоды вызревают за 110-120 дней от всходов. Главная плеть средней длины – 4-5 метров. Тыквины плоскоокруглые, глубоко сегментированные, массой 3-8 кг. Семенное гнездо маленькое, мякоть толстая, плотная, сочная, сладкая, с легким мускатным ароматом. Сладость и аромат при хранении усиливаются. Кожистая кора режется без труда. Лучшая тыква для сока (в том числе купажированного с яблочным и морковным) и десертов – цукатов, повидла, пирогов и свежих салатов.
Посев. В средней полосе выращивают через рассаду. 20-25 дневную рассаду высаживают в открытый грунт, когда минует угроза заморозков. Растениям необходимы своевременные поливы, прополки, рыхления и подкормки.
</t>
        </r>
      </text>
    </comment>
    <comment ref="L66" authorId="0">
      <text>
        <r>
          <rPr>
            <sz val="8"/>
            <color indexed="81"/>
            <rFont val="Tahoma"/>
            <family val="2"/>
            <charset val="204"/>
          </rPr>
          <t xml:space="preserve">Мускатная тыква туркменского подвида. Ценится за оптимальный размер плодов и потрясающий вкус и аромат яркой мякоти. Стабильно плодоносит в различных зонах возделывания. Период от появления всходов до уборки урожая 110-120 дней. Растения среднеплетистые – главный побег длиной около 3 м. Плоды массой 4-6 кг, с маленьким семенным гнездом. Мякоть нежная, сочная, плотная, сладкая, богатая сахарами, витаминами и пектином. Занимает до 85% от объема тыквины. Плоды хорошо дозревают в комнатных условиях и хранятся около 3 месяцев. </t>
        </r>
      </text>
    </comment>
    <comment ref="L68" authorId="0">
      <text>
        <r>
          <rPr>
            <sz val="8"/>
            <color indexed="81"/>
            <rFont val="Tahoma"/>
            <family val="2"/>
            <charset val="204"/>
          </rPr>
          <t xml:space="preserve">Очень урожайная культура со спаржевыми бобами, с высокой питательной ценностью. По содержанию полноценных белков опережает рыбу и приближается к мясу. Техническая спелость наступает на 55-60 день после полных всходов. Растения вьющиеся, ветвящиеся, высотой до 3,5 м, с мощным ростом, тройчатыми листьями и крупными цветками. Бобы прямые с клювиком, зеленые, без пергаментного слоя и волокна, сочные и мясистые, длиной 60 см, шириной 1,0 см. Высота прикрепления бобов 35 см, общая масса бобов 4,2-5,4 кг. Вкусовые качества отличные. Используют в отварном, жареном и консервированном виде. Товарная урожайность 1,5-2,0 кг/м2. Высевают в грунт в середине мая на глубину 4-5 см или через рассаду в апреле (высаживают в грунт, не нарушая целостности корней). Схема посева: 10х30-40 см. Вигна теплолюбива, неприхотлива в уходе, отзывчива на внесение органических и минеральных удобрений. Выращивают на солнечных местах, с подвязкой к прочной вертикальной опоре, в северных районах – в теплицах. Уборку бобов на лопатку начинают через 8-10 дней после образования завязей. Частые сборы молодых лопаток стимулируют образование новых. Отличное растение для вертикального озеленения. Чай, заваренный из сухих лопаток, полезен при сахарном диабете, при болезнях печени, почек, сердца, поджелудочной железы, малокровии.
</t>
        </r>
      </text>
    </comment>
    <comment ref="L69" authorId="0">
      <text>
        <r>
          <rPr>
            <sz val="8"/>
            <color indexed="81"/>
            <rFont val="Tahoma"/>
            <family val="2"/>
            <charset val="204"/>
          </rPr>
          <t>Длинные (до 65см) спаржевые бобы созревают через 55-60 дней на высоком (3,8 м) вьющемся растении. Используют в пищу недозрелыми в отварном и жареном виде, как вкуснейший гарнир с высокой питательной ценностью. Бобы прямые, узкие, зеленые, без пергаментного слоя (очень нежные). Блюда из вигны полезны для поддержания работы печени, желчного пузыря и для нормализации обмена веществ. Высевают в грунт в середине мая на глубину 4-5 см или через рассаду в апреле (высаживают в грунт, не нарушая целостности корней). Схема посева: 10х30-40 см. Выращивают на солнечных местах, с подвязкой к прочной вертикальной опоре, в северных районах – в теплицах. Уборку бобов на лопатку начинают через 8-10 дней после образования завязей. Частые сборы молодых лопаток стимулируют образование новых. Отличное растение для вертикального озеленения.</t>
        </r>
      </text>
    </comment>
    <comment ref="L70" authorId="0">
      <text>
        <r>
          <rPr>
            <sz val="8"/>
            <color indexed="81"/>
            <rFont val="Tahoma"/>
            <family val="2"/>
            <charset val="204"/>
          </rPr>
          <t xml:space="preserve">Среднеспелый (90-110 дней от всходов до созревания семян) сорт. Растение высотой 80-100 см, ветвится слабо. Бобы прямые, гладкие, темно-зеленые, 3-4-семянные, длиной 8-11 см, шириной 2 см. На растении созревает до 6-10 бобов. Семена удлиненно-овальные, светло-коричневые, со временем буреющие. Посев в открытый грунт проводится в конце апреля – начале мая, на глубину 5 см. Схема посева 20x60 см. Бобы предпочитают влажные, торфянисто-болотные и тяжелые глинистые почвы. Урожайность семян 0,4-0,5 кг/м?.
</t>
        </r>
      </text>
    </comment>
    <comment ref="L71" authorId="0">
      <text>
        <r>
          <rPr>
            <sz val="8"/>
            <color indexed="81"/>
            <rFont val="Tahoma"/>
            <family val="2"/>
            <charset val="204"/>
          </rPr>
          <t>Среднеранний, урожайный сорт. От всходов до первой уборки бобов 70-85 дней. Растения высотой 85-105 см. В технической спелости бобы сахарные, без пергаментного слоя. Длина 10-13 см, ширина 2-2,5 см. Зеленые бобы и семена в молочной спелости используются в кулинарии, для консервирования и замораживания. Урожайность бобов 0,6- 0,8 кг/м 2 , семян 0,2-0,3 кг. Сорт хорошо переносит неблагоприятные погодные условия.</t>
        </r>
      </text>
    </comment>
    <comment ref="L72" authorId="0">
      <text>
        <r>
          <rPr>
            <sz val="8"/>
            <color indexed="81"/>
            <rFont val="Tahoma"/>
            <family val="2"/>
            <charset val="204"/>
          </rPr>
          <t xml:space="preserve">Вкусный и полезный сорт! Среднеранний – период от всходов до первой уборки 80-85 дней. Растение крепкое, высотой 70-75 см. Бобы, длиной 10-12 см, 3-5-семянные, в потребительской спелости створки мясистые, без пергаментного слоя. В домашней кулинарии используют семена и бобы. Растение неприхотливое и холодостойкое. Прекрасный предшественник для любой культуры, так как обогащает почву азотом. Урожайность высокая.Семена перед посевом замачивают в воде на сутки. Бобы хорошо растут на плодородных суглинистых почвах. 
</t>
        </r>
      </text>
    </comment>
    <comment ref="L73" authorId="0">
      <text>
        <r>
          <rPr>
            <sz val="8"/>
            <color indexed="81"/>
            <rFont val="Tahoma"/>
            <family val="2"/>
            <charset val="204"/>
          </rPr>
          <t>Сорт сахарный, раннеспелый (от полных всходов до наступления технической спелости 45-50 дней) . Стебель длиной 50-70 см. Боб слабоизогнутый, с острой верхушкой, длинный, широкий, в технической спелости светло-зеленый.количество зерен в бобе 9-11. Урожайность 5-6 т/га. Недозрелые бобы используют в свежем виде, кулинарии и для консервирования. Бобы без пергаментного слоя.</t>
        </r>
      </text>
    </comment>
    <comment ref="L74" authorId="0">
      <text>
        <r>
          <rPr>
            <sz val="8"/>
            <color indexed="81"/>
            <rFont val="Tahoma"/>
            <family val="2"/>
            <charset val="204"/>
          </rPr>
          <t xml:space="preserve">Раннеспелый, мозговой. Период от полных всходов до технической спелости горошка 42-54 дня. Созревание плодов дружное. Растение полукарликовое. Стебель темно-зеленый с восковым налетом, без опушения, высотой 70-90 см. Число междоузлий 18-20, до первого соцветия 10-11. Лист сложный, яйцевидный, среднего размера, темно-зеленый, цельнокрайний. Цветок белый, крупный, на цветоносе 2 цветка. Боб лущильный, остроконечный, слабоизогнутый, зеленый. На растении 12-18 бобов, семян в бобе 8-10. Семена мозговые, желтые и изумрудно-зеленые, рубчик белый. Горошек в технической спелости зеленый. Вкусовые качества свежего и консервированного горошка хорошие и отличные. Товарная урожайность 8,7-12,7 т/га. Относительно устойчив к аскохитозу и белой гнили. В сильной степени поражается фузариозом. Ценность сорта: высокая урожайность, дружное формирование урожая, хорошее качество свежей и консервированной продукции. </t>
        </r>
      </text>
    </comment>
    <comment ref="L75" authorId="0">
      <text>
        <r>
          <rPr>
            <sz val="8"/>
            <color indexed="81"/>
            <rFont val="Tahoma"/>
            <family val="2"/>
            <charset val="204"/>
          </rPr>
          <t>Раннеспелый сахарный сорт огородной бобовой культуры. Отличается хорошими вкусовыми качествами (мягкий, сладкий), неприхотливостью в уходе, высокой урожайностью. Главной особенностью сорта является отсутствие пергаментной оболочки в стручках, благодаря чему зерна можно употреблять вместе со стручками. Плоды хороши для использования в свежем виде, для замораживания и консервации.</t>
        </r>
      </text>
    </comment>
    <comment ref="L76" authorId="0">
      <text>
        <r>
          <rPr>
            <sz val="8"/>
            <color indexed="81"/>
            <rFont val="Tahoma"/>
            <family val="2"/>
            <charset val="204"/>
          </rPr>
          <t xml:space="preserve">Раннеспелый, высокоурожайный сорт, пригодный для получения бобов-лопаток и зеленого горошка. Первый урожай собирают на 47-52 день после всходов. Растения компактные, высотой 50-60см, устойчивые к полеганию. Молодые бобы – лопатки используют в пищу целиком. Створки бобов сочные и сладкие, не содержат пергаментного слоя. В свежем виде это традиционное летнее лакомство, а после легкой кулинарной обработки отлично подходит для салатов, супов и гарнира. Сформировашиеся бобы содержат 9-10 крупных горошин, которые в стадии молочной спелости очень нежные и вкусные. Сорт хорошо переносит перепады температур, идеально подходит для выращивания в балконных ящиках и невысоких контейнерах. Урожайность бобов – 1,3-1,5кг/м 2  .
Посев. Перед посевом семена замачивают в воде до набухания. Высевают семена в открытый грунт на глубину 4-6 см. Собирают урожай по мере созревания. Растениям необходимы своевременные поливы, прополки, рыхления.
</t>
        </r>
      </text>
    </comment>
    <comment ref="L77" authorId="0">
      <text>
        <r>
          <rPr>
            <sz val="8"/>
            <color indexed="81"/>
            <rFont val="Tahoma"/>
            <family val="2"/>
            <charset val="204"/>
          </rPr>
          <t>Это раннеспелый сорт, который отличается дружным созреванием бобов. Также отличительной чертой данного сорта являются прекрасные вкусовые качества, благодаря которым, он нашел широкое применение в кулинарии: его консервируют, замораживают, используют для приготовления блюд.</t>
        </r>
      </text>
    </comment>
    <comment ref="L78" authorId="0">
      <text>
        <r>
          <rPr>
            <sz val="8"/>
            <color indexed="81"/>
            <rFont val="Tahoma"/>
            <family val="2"/>
            <charset val="204"/>
          </rPr>
          <t>Среднеспелый (период от полных всходов до технической спелости 42-45 дней) дружносозревающий сорт сахарного гороха. Стебли длиной до 100см. Бобы длинные, широкие, зеленого цвета, с острой верхушкой, изогнутой формы. Горошек обладает нежным и сладким вкусом, является отличным лакомством прямо на грядке, прекрасно подходит для потребления в сыром виде, рекомендован для использования в кулинарии и для консервирования.</t>
        </r>
      </text>
    </comment>
    <comment ref="L79" authorId="0">
      <text>
        <r>
          <rPr>
            <sz val="8"/>
            <color indexed="81"/>
            <rFont val="Tahoma"/>
            <family val="2"/>
            <charset val="204"/>
          </rPr>
          <t xml:space="preserve">Ультраскороспелый лущильный сорт мозгового типа. Период от всходов до начала уборки урожая 43-46 дней. Стебель короткий. Бобы длиной 7-9 см, содержат 7-9 зерен. Горошек в технической спелости сладкий и нежный. Он великолепен в свежем виде, подходит для консервирования и замораживания. В биологической спелости семена морщинистые.
</t>
        </r>
      </text>
    </comment>
    <comment ref="L80" authorId="0">
      <text>
        <r>
          <rPr>
            <sz val="8"/>
            <color indexed="81"/>
            <rFont val="Tahoma"/>
            <family val="2"/>
            <charset val="204"/>
          </rPr>
          <t xml:space="preserve">Раннеспелый сорт, от полных всходов до технической спелости 53-55 дней. Высота растения 70-80 см. Бобы слабоизогнутые, длинные, широкие. Сорт относится к группе сахарных. У таких сортов отсутствует жесткий пергаментный слой в створках боба, в пищу используется не только семена-горошины, но весь боб (в просторечии «стручок») целиком. Горошек в технической спелости зеленый, выравненный по размеру. Созревание дружное. Рекомендуется для свежего потребления и консервирования. Вкусовые качества отличные.
Посев. Перед посевом семена замачивают в воде до набухания. Высевают семена в открытый грунт на глубину 4-6 см. Чтобы не допустить полегания стеблей, после всходов желательно поставить опоры. Собирают урожай по мере созревания. Растениям необходимы своевременные поливы, прополки, рыхления и подкормки.
</t>
        </r>
      </text>
    </comment>
    <comment ref="L81" authorId="0">
      <text>
        <r>
          <rPr>
            <sz val="8"/>
            <color indexed="81"/>
            <rFont val="Tahoma"/>
            <family val="2"/>
            <charset val="204"/>
          </rPr>
          <t>Раннеспелый (период от всходов до начала технической спелости 53-55 дней) сорт усатой формы овощного гороха. Отличается скороспелостью и самым длительным периодом плодоношения среди всех ранних сортов овощного гороха. Высота растения – 70-85 см. Бобы слабоизогнутые, средней длины, зеленые. В бобе содержится 8-9 крупных, сладких горошин отличного вкуса и качества. Прекрасный продукт для использования в свежем виде, в домашней кулинарии, консервирования и замораживания.</t>
        </r>
      </text>
    </comment>
    <comment ref="L82" authorId="0">
      <text>
        <r>
          <rPr>
            <sz val="8"/>
            <color indexed="81"/>
            <rFont val="Tahoma"/>
            <family val="2"/>
            <charset val="204"/>
          </rPr>
          <t xml:space="preserve">Раннеспелый сорт спаржевой фасоли для домашней кулинарии, замораживания и консервирования. От всходов до технической спелости 44-49 дней. Растение высокорослое, вьющееся.Листья зеленые, морщинистые,среднего размера.Цветки белые.Бобы в технической спелости изогнутые, зеленые, длиной 18-20 см, шириной 0,8-1,0 см, на поперечном разрезе округлые, без волокна и пергаментного слоя. Клювик боба короткий, слабоизогнутый. Высота прикрепления нижних бобов - 25 см. Выращивают прямым посевом в грунт в мае-июне на глубину 2-3 см по схеме 15х20 см.Семена белые, почковидные, мелкие. Растение нуждается в опоре. </t>
        </r>
      </text>
    </comment>
    <comment ref="L83" authorId="0">
      <text>
        <r>
          <rPr>
            <sz val="8"/>
            <color indexed="81"/>
            <rFont val="Tahoma"/>
            <family val="2"/>
            <charset val="204"/>
          </rPr>
          <t>Красивый и очень продуктивный, среднеранний, спаржевый сорт. Урожай созревает через 55-65 дней после появления всходов. Растения вьющиеся, мощные, нуж даются в опоре. Створки бобов золотисто-желтые, не содержат жесткого пергаментного слоя. Семена светло-бежевые, крупные, плотно заполняют стручки. В кулинарии используются молодые бобы целиком и спелые семена.  Сорт подходит для консервирования и замораживания.</t>
        </r>
      </text>
    </comment>
    <comment ref="L84" authorId="0">
      <text>
        <r>
          <rPr>
            <sz val="8"/>
            <color indexed="81"/>
            <rFont val="Tahoma"/>
            <family val="2"/>
            <charset val="204"/>
          </rPr>
          <t>Один из лучших раннеспелых сортов спаржевой фасоли для консервирования и домашней кулинарии. Растения высотой 40-45 см, кустовые, крепкие. Бобы собирают через 50-52 дня после появления всходов. Они не имеют жесткого слоя в створках, мясистые и нежные. Длина стручков 13-15 см, каждый содержит 5-8 коричневых семян. Урожайность молодых бобов 1,8-2,3 кг/м2. Сорт устойчивый к основным болезням культуры. Подходит для замораживания.</t>
        </r>
      </text>
    </comment>
    <comment ref="L85" authorId="0">
      <text>
        <r>
          <rPr>
            <sz val="8"/>
            <color indexed="81"/>
            <rFont val="Tahoma"/>
            <family val="2"/>
            <charset val="204"/>
          </rPr>
          <t xml:space="preserve">Раннеспелый высокобелковый сорт с высокими питательными и целебными свойствами. Созревание наступает на 40-45 день после появления всходов. Растения кустовые, компактные, высотой 40-50 см. Бобы гладкие, длиной 12-13 см, шириной 0,9-1,1. Створки бобов без пергаментного слоя, на вкус очень нежные и сочные. Недозрелые бобы используют в домашней кулинарии, для консервирования и замораживания. Сорт устойчив к аскохитозу и антракнозу. Отличается стабильно высокой урожайностью – до 1,5 кг/м2.
Посев семян в открытый грунт на глубину 2-3 см. Перед посевом семена замачивают в воде до набухания. После появления всходов проводят прореживание. У спаржевой фасоли растянутый период сбора урожая, поэтому его проводят многократно по мере созревания бобов.
</t>
        </r>
      </text>
    </comment>
    <comment ref="L86" authorId="0">
      <text>
        <r>
          <rPr>
            <sz val="8"/>
            <color indexed="81"/>
            <rFont val="Tahoma"/>
            <family val="2"/>
            <charset val="204"/>
          </rPr>
          <t>Раннеспелый кустовой сорт спаржевой фасоли. Вегетационный период - 50 дней. Куст прочный, компактный, прямостоячий, высотой до 40-45 см. Стручки желтого цвета, мясистые, очень сочные с приятным вкусом, безволокнистые. Длина стручков до 20 см. Семена белого цвета. Сорт предназначен для консервирования, замораживания, а также для приготовления различных блюд. Ценный содержанием сахара, белков, витаминов (А, В, С) и минералов.
Отличается дружественным созреванием, высокой урожайностью.</t>
        </r>
      </text>
    </comment>
    <comment ref="L87" authorId="0">
      <text>
        <r>
          <rPr>
            <sz val="8"/>
            <color indexed="81"/>
            <rFont val="Tahoma"/>
            <family val="2"/>
            <charset val="204"/>
          </rPr>
          <t xml:space="preserve">Очень красивый и продуктивный сорт спаржевой фасоли. Растение быстро набирает силу и спустя 55-65 дней от всходов дает урожай. На плетистых побегах, длиной 3-4 м, образуются светло-жёлтые стручки длиной 20-25 см. Бобы округлые на срезе, без пергаментного слоя, очень вкусные и сочные. В пищу употребляют молодые стручки. Из них готовят вкуснейшие вторые блюда и гарниры. Спелое зерно у сорта белое и крупное. Прекрасно подходит для всех видов кулинарии. 
</t>
        </r>
      </text>
    </comment>
    <comment ref="L88" authorId="0">
      <text>
        <r>
          <rPr>
            <sz val="8"/>
            <color indexed="81"/>
            <rFont val="Tahoma"/>
            <family val="2"/>
            <charset val="204"/>
          </rPr>
          <t xml:space="preserve">Скороспелый сорт. Период от всходов до технической спелости бобов 45-50 дней, до созревания семян 70-75 дней. Растения кустовые, слабораскидистые, высотой 35-40 см. Бобы без пергаментного слоя и волокна, длиной 9-12 см, шириной 0,6-1 см, сочные, мясистые. Вкусовые качества отличные. Рекомендуются для домашней кулинарии и для консервирования. Товарная урожайность бобов в технической спелости-1,2-1,6 кг/м2. Сорт отличается продолжительным периодом плодоношения (от первого сбора до последнего 63-75 дней) и устойчивостью к антракнозу. </t>
        </r>
      </text>
    </comment>
    <comment ref="L89" authorId="0">
      <text>
        <r>
          <rPr>
            <sz val="8"/>
            <color indexed="81"/>
            <rFont val="Tahoma"/>
            <family val="2"/>
            <charset val="204"/>
          </rPr>
          <t xml:space="preserve">Кустовой, раннеспелый сорт спаржевой фасоли. От всходов до первого сбора урожая 50-60 дней. Высота растений около 50 см. Бобы без пергаментного слоя и волокна в створках. Сочные и нежные 7-10-дневные лопатки – диетический, низкокалорийный продукт, богатый белком и витаминами. Использование универсальное – в домашней кулинарии и для сезонных заготовок на зиму, в т. ч. для замораживания. Вкусовые качества продукции отличные. Сорт устойчив к антракнозу. Урожайность бобов 1,8-2,6 кг/м2 .
</t>
        </r>
      </text>
    </comment>
    <comment ref="L90" authorId="0">
      <text>
        <r>
          <rPr>
            <sz val="8"/>
            <color indexed="81"/>
            <rFont val="Tahoma"/>
            <family val="2"/>
            <charset val="204"/>
          </rPr>
          <t>Раннеспелый сорт, от всходов до технической спелости бобов – 50-60 дней. Формирует кустовые растения высотой 40-50 см. Бобы длиной до 18 см, широкие, привлекательной пестрой окраски. На растении созревает до 70-75 бобов. Зрелые семена белого цвета. Сорт сахарный (спаржевый), створки бобов не содержат пергаментного слоя и грубых волокон. Вкус приятный, нежный. Используются в пищу лопатки с недозрелыми семенами целиком. Рекомендуется для домашней кулинарии и сезонных заготовок – консервирования и замораживания. Урожайность – 1,8-2 кг/м2.Фасоль – теплолюбивая культура, посев в открытый грунт проводят в конце мая – начале июня, после окончания весенних заморозков, на глубину 2-3 см. Схема посева 40х10 см. Возможен рассадный способ культивирования: посев на рассаду в отдельные горшочки в первых числах мая, высадка рассады в открытый грунт в начале июня.</t>
        </r>
      </text>
    </comment>
    <comment ref="L91" authorId="0">
      <text>
        <r>
          <rPr>
            <sz val="8"/>
            <color indexed="81"/>
            <rFont val="Tahoma"/>
            <family val="2"/>
            <charset val="204"/>
          </rPr>
          <t xml:space="preserve">Раннеспелый (45-50 дней от всходов до технической спелости) высокоурожайный сорт спаржевой фасоли.Растение вьющееся, высокорослое (высотой до 150 см). Бобы слабоизогнутые, длиной 16-21 см, шириной до 1 см, на поперечном разрезе округлые, без пергаментного слоя и волокна, в технической спелости светло-зеленые. Клювик изогнутый, среднего размера. Используют в домашней кулинарии, консервировании и замораживании. Выращивают прямым посевом в грунт в мае-июне на глубину 2-3 см по схеме 15х20 см.Семена белые, среднего размера. Сорт устойчив к основным заболеваниям.Растения нуждаются в опоре. </t>
        </r>
      </text>
    </comment>
    <comment ref="L93" authorId="0">
      <text>
        <r>
          <rPr>
            <sz val="8"/>
            <color indexed="81"/>
            <rFont val="Tahoma"/>
            <family val="2"/>
            <charset val="204"/>
          </rPr>
          <t xml:space="preserve">Сорт скороспелый, корнеплоды созревают на 45-50 день от всходов. Рекомендуется для открытого грунта и пленочных теплиц. Стабильная устойчивость сорта к стрелкованию позволяет получить в условиях средней полосы 2 урожая за сезон. Корнеплод округлый, гладкий, средней массой 200-250 г. Отдельные экземпляры могут достигать 350-400 г. Мякоть белоснежная, плотная, сочная. Вкус освежающий, сладковато-острый, без горького привкуса. Урожайность товарных корнеплодов 5-6 кг/м2. Рекомендуется для свежего потребления в разнообразных салатах и гарнирах.
</t>
        </r>
      </text>
    </comment>
    <comment ref="L94" authorId="0">
      <text>
        <r>
          <rPr>
            <sz val="8"/>
            <color indexed="81"/>
            <rFont val="Tahoma"/>
            <family val="2"/>
            <charset val="204"/>
          </rPr>
          <t xml:space="preserve">Популярный  среднеспелый  сорт. Период от полных всходов до начала технической спелости 65-70 дней. Корнеплоды длинные – 45-50 см, массой 1,2-1,5 кг. Вкусовые качества отличные. Используется в свежем, вареном, тушеном, соленом виде и для непродолжительного хранения. Сорт устойчив к цветушности.
</t>
        </r>
      </text>
    </comment>
    <comment ref="L95"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96" authorId="0">
      <text>
        <r>
          <rPr>
            <sz val="8"/>
            <color indexed="81"/>
            <rFont val="Tahoma"/>
            <family val="2"/>
            <charset val="204"/>
          </rPr>
          <t xml:space="preserve">Высокоурожайный, среднеспелый сорт. Период от всходов до технической спелости 60-70 дней. Корнеплоды длинные (40-60 см), цилиндрические, массой 1,1-1,5 кг. Мякоть белая, плотная, сочная,
хрустящая, с приятным вкусом, без жгучего эффекта. Рекомендуется для использования в свежем виде и различной кулинарной переработки. Подходит для непродолжительного хранения. Сорт жаростойкий, устойчив к цветушности. Урожайность – 11-13 кг/м2.
Посев семян в открытый грунт по 2-4 шт. в лунку на глубину 2-3 см. В фазе 2-3-х настоящих листьев растения прореживают. Растениям необходимы своевременные поливы, прополки, рыхления и подкормки. Убирают в один прием до наступления заморозков. Корнеплоды хранят в песке.
</t>
        </r>
      </text>
    </comment>
    <comment ref="L97" authorId="0">
      <text>
        <r>
          <rPr>
            <sz val="8"/>
            <color indexed="81"/>
            <rFont val="Tahoma"/>
            <family val="2"/>
            <charset val="204"/>
          </rPr>
          <t xml:space="preserve">Сорт дайкона Саша используется в свежем виде, обладает отличными вкусовыми качествами. Устойчив к слизистому бактериозу, стеблеванию, холодостойкий.
Раннеспелый, период от всходов до технической спелости 30-40 дней. Корнеплод округлый и овально-округлый, длиной до 11 см, белый, гладкий. Мякоть очень сочная, белая, нежная, плотная. Масса корнеплода - 300-400 г. Урожайность в теплице - 4,5 кг/м2, в открытом грунте - до 3 кг/м2. Корнеплоды сохраняются в течение 1-2 месяцев. Районирован повсеместно.
Посев в два срока: в теплицу ранней весной (апрель), в открытый грунт во второй половине июля в лунки по 2-4 шт на глубину 2-3 см. Схема посева 60х30 см. Растения прореживают в фазе 2-3-х настоящих листьев. К уборке урожая приступают до наступления заморозков. Корнеплоды хранят в песке. 
</t>
        </r>
      </text>
    </comment>
    <comment ref="L98" authorId="0">
      <text>
        <r>
          <rPr>
            <sz val="8"/>
            <color indexed="81"/>
            <rFont val="Tahoma"/>
            <family val="2"/>
            <charset val="204"/>
          </rPr>
          <t xml:space="preserve">Урожайный, среднеранний сорт. От полных всходов до массовой уборки 65-75 дней. Корнеплоды белые, цилиндрической формы, длиной 35-40 см (максимально до 50 см), массой 0,6-1,0 кг. Мякоть белоснежная, плотная, хрустящая, отличного вкуса, без редечного, горьковато-острого привкуса. Сорт жаростойкий, устойчивый к цветушности. Нуждается в глубоко окультуренной почве. Рекомендуется для использования в свежем виде и непродолжительного (около 20 дней) хранения.
</t>
        </r>
      </text>
    </comment>
    <comment ref="L99" authorId="1">
      <text>
        <r>
          <rPr>
            <sz val="8"/>
            <color indexed="81"/>
            <rFont val="Tahoma"/>
            <family val="2"/>
            <charset val="204"/>
          </rPr>
          <t>Популярный, холодостойкий, раннеспелый сорт. Формирует урожай за 53-57 дней от всходов. Образует крупные (300-350 г), гладкие и ровные корнеплоды, которые легко выдергиваются из почвы. Мякоть сочная и нежная, сладковатого освежающего вкуса, без острого редичного привкуса. Содержит много витаминов и очень полезна для здорового питания. Используется для свежих салатов, засолки, маринования и тушения. Сорт очень урожайный – до 8 кг/ м 2 , подходит для непродолжительного хранения.</t>
        </r>
        <r>
          <rPr>
            <sz val="8"/>
            <color indexed="81"/>
            <rFont val="Tahoma"/>
            <family val="2"/>
            <charset val="204"/>
          </rPr>
          <t xml:space="preserve">
</t>
        </r>
      </text>
    </comment>
    <comment ref="L101" authorId="0">
      <text>
        <r>
          <rPr>
            <sz val="8"/>
            <color indexed="81"/>
            <rFont val="Tahoma"/>
            <family val="2"/>
            <charset val="204"/>
          </rPr>
          <t xml:space="preserve">Популярный, высокоурожайный сорт альпийской  земляники. Непрерывно плодоносит с июня до заморозков. Кусты компактные, высотой 15-20 см. Ягоды сладкие с кислинкой, сочные, массой 3-5 г (до 7 г). Растения неприхотливые, засухо- и морозоустойчивые, болезнями и вредителями практически не поражаются. Подходит для контейнерного выращивания.
</t>
        </r>
      </text>
    </comment>
    <comment ref="L102"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103" authorId="0">
      <text>
        <r>
          <rPr>
            <sz val="8"/>
            <color indexed="81"/>
            <rFont val="Tahoma"/>
            <family val="2"/>
            <charset val="204"/>
          </rPr>
          <t xml:space="preserve">Специальная смесь ремонтантной земляники с ягодами белого (Золотинка) и красного цвета (Душистое лукошко®). Плодоносит с начала лета до поздней осени. На взрослом кусте мелкоплодной земляники при правильном уходе за сезон созревает до 1000 ягод. Ягоды конические, по длине больше ширины, средней плотности, массой 3-5 г, обладают неповторимым вкусом и ароматом. Растения подходят для выращивания на подоконнике или балконе. </t>
        </r>
      </text>
    </comment>
    <comment ref="L104" authorId="0">
      <text>
        <r>
          <rPr>
            <sz val="8"/>
            <color indexed="81"/>
            <rFont val="Tahoma"/>
            <family val="2"/>
            <charset val="204"/>
          </rPr>
          <t>Ремонтантный, зимостойкий, раннеспелый сорт для свежего потребления и различной кулинарной переработки. Непрерывно плодоносит до устойчивых заморозков. Куст компактный, высотой 28-33 см, не образует усы, легко и быстро развивается из семян. Ягоды сладкие, с приятной кислинкой, сочные, с насыщенным ароматом лесной земляники и крупнее ее (средняя масса 4-6 г). Преимущества новинки: высокая продуктивность (до 300 г ягод с растения), красивый густой куст, устойчивость к основным заболеваниям культуры.</t>
        </r>
      </text>
    </comment>
    <comment ref="L106" authorId="0">
      <text>
        <r>
          <rPr>
            <sz val="8"/>
            <color indexed="81"/>
            <rFont val="Tahoma"/>
            <family val="2"/>
            <charset val="204"/>
          </rPr>
          <t xml:space="preserve">Раннеспелый, высокоурожайный сорт. Растение кустовое, компактное. Плоды цилиндрические, массой 0,9-1,2 кг, длиной 16-18 см, с гладкой кожицей, белой мякотью, содержат много витаминов. Прекрасно подходит для консервирования, потребления в свежем виде и приготовления кабачковой икры.  </t>
        </r>
      </text>
    </comment>
    <comment ref="L107" authorId="0">
      <text>
        <r>
          <rPr>
            <sz val="8"/>
            <color indexed="81"/>
            <rFont val="Tahoma"/>
            <family val="2"/>
            <charset val="204"/>
          </rPr>
          <t xml:space="preserve">Популярный среднеранний сорт, от всходов до первого сбора плодов 46-50 дней. Урожайность высокая, 8-10 кг/м2. Рекомендуется для выращивания в открытом грунте и парниках.Растения кустовые, сильноветвящиеся. Плоды цилиндрические, гладкие, среднего размера, массой 0,7-1,3 кг. Мякоть белая, нежная, плотная. Плоды хорошо хранятся и транспортируются. Сорт устойчив к болезням и гнили плодов. Используется в домашней кулинарии и для зимних заготовок. 
</t>
        </r>
      </text>
    </comment>
    <comment ref="L108" authorId="0">
      <text>
        <r>
          <rPr>
            <sz val="8"/>
            <color indexed="81"/>
            <rFont val="Tahoma"/>
            <family val="2"/>
            <charset val="204"/>
          </rPr>
          <t xml:space="preserve">Этот белоплодный раннеспелый сорт – новое достижение отечественной селекции. Все его характеристики – сплошные достоинства. Период от всходов до начала потребительской спелости 38-50 дней. Растение кустовое, слабоветвистое. Одновременно завязывается до 5 плодов массой 0,6-1 кг каждый. Сбор урожая должен быть регулярным. Это предотвращает перерастание кабачков и способствует формированию новых завязей. Продукция обладает отменными вкусовыми качествами. Отличается универсальностью использования: применяется в домашней кулинарии, для консервирования и приготовления икры. Урожайность стабильно высокая, превышает 8-10 кг/м 2 .
</t>
        </r>
      </text>
    </comment>
    <comment ref="L109" authorId="0">
      <text>
        <r>
          <rPr>
            <sz val="8"/>
            <color indexed="81"/>
            <rFont val="Tahoma"/>
            <family val="2"/>
            <charset val="204"/>
          </rPr>
          <t>Сорт – кустовой. Растение компактное, плетей мало. Период созревания составляет 35–45 дней. Плоды имеют форму цилиндра, у основания слаборебристые. Окраска тускло-белая. Мякоть либо белая, либо светло-желтая. Масса обычно от 600 г до 900 г. Если сравнивать с другими тыквенными, то этот сорт кабачка наиболее устойчив к низким температурам, поэтому не представляет сложностей в уходе. Используют в приготовлении различных блюд, а также весьма популярной в наше время стала кабачковая икра. Плоды обладают отличными вкусовыми качествами</t>
        </r>
        <r>
          <rPr>
            <sz val="10"/>
            <color indexed="81"/>
            <rFont val="Tahoma"/>
            <family val="2"/>
            <charset val="204"/>
          </rPr>
          <t>.</t>
        </r>
      </text>
    </comment>
    <comment ref="L110" authorId="0">
      <text>
        <r>
          <rPr>
            <sz val="8"/>
            <color indexed="81"/>
            <rFont val="Tahoma"/>
            <family val="2"/>
            <charset val="204"/>
          </rPr>
          <t xml:space="preserve">Ультраранний сорт женского типа цветения. Формирует большое количество завязей кабачков даже при перепадах температуры. Период от появления всходов до сбора первого урожая 33-38 дней. Растения кустовые, листья среднего размера, с небольшой пятнистостью. Плоды ярко-желтые, вырастают до 1,5 кг, мякоть светло-желтая. Для запекания на гриле кабачки срывают небольшими. Сорт подходит для домашней кулинарии и переработки. Урожайность 7-8 кг/м2.
</t>
        </r>
      </text>
    </comment>
    <comment ref="L111" authorId="0">
      <text>
        <r>
          <rPr>
            <sz val="8"/>
            <color indexed="81"/>
            <rFont val="Tahoma"/>
            <family val="2"/>
            <charset val="204"/>
          </rPr>
          <t xml:space="preserve">Ультраскороспелый, белоплодный сорт с длительным периодом плодоношения. От всходов до первого сбора 37-40 дней. Растения мощные, кустистые. Плоды короткие, длиной 17-20 см, среднего диаметра. Мякоть белая, нежная. Вкусовые качества отличные. Подходит для кулинарии, консервирования и замораживания. Сорт неприхотливый, устойчив к перепадам температуры. Пригоден для длительного хранения. Урожайность – 7-8 кг/м2.
</t>
        </r>
      </text>
    </comment>
    <comment ref="L112" authorId="0">
      <text>
        <r>
          <rPr>
            <sz val="8"/>
            <color indexed="81"/>
            <rFont val="Tahoma"/>
            <family val="2"/>
            <charset val="204"/>
          </rPr>
          <t xml:space="preserve">Скороспелый, высокоурожайный сорт, вступает в плодоношение на 38-47 день от всходов. Растения кустовые. Плоды цилиндрические, длиной до 20 см, гладкие, массой 0,6-1,0 кг. Мякоть светлая, плотная, с превосходным вкусом. Обладает великолепными кулинарными качествами, рекомендуется для приготовления диетического питания, икры и консервирования. Урожайность высокая – 9-10 кг/ м2. 
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L113" authorId="0">
      <text>
        <r>
          <rPr>
            <sz val="8"/>
            <color indexed="81"/>
            <rFont val="Tahoma"/>
            <family val="2"/>
            <charset val="204"/>
          </rPr>
          <t>Раннеспелый. Пригоден для приготовления икры. Растение полуплетистое. Лист среднего размера до крупного, зеленый, без пятнистости, слаборассеченный. Плод в технической спелости цилиндрический, белый, средней длины и диаметра. Масса плода 0,6-1,8 кг. Мякоть бело-желтая. Вкус хороший и отличный. Содержание сухого вещества 7,5%, общего сахара 3,9%. Семена эллиптические, среднего размера, кремовые.</t>
        </r>
      </text>
    </comment>
    <comment ref="L114" authorId="0">
      <text>
        <r>
          <rPr>
            <sz val="8"/>
            <color indexed="81"/>
            <rFont val="Tahoma"/>
            <family val="2"/>
            <charset val="204"/>
          </rPr>
          <t xml:space="preserve">Ранний гибрид, плодоносит на 38-42 день от всходов. И зеленцы, и зрелые плоды имеют наиболее светлую окраску среди всех кабачков. Плоды массой 500-600 г. Мякоть белая, плотная, содержит 5-6% сухих веществ, 2,5-3% сахаров, 20-25 мг% витамина С. Рекомендуется для столовых целей и консервирования. Вкус продукции отличный. Урожайность 5-6 кг/м2.Посев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Необходимы своевременные поливы, прополки, рыхления и подкормки. Для стимуляции плодообразования сбор плодов проводят регулярно.  
</t>
        </r>
      </text>
    </comment>
    <comment ref="L116" authorId="0">
      <text>
        <r>
          <rPr>
            <sz val="8"/>
            <color indexed="81"/>
            <rFont val="Tahoma"/>
            <family val="2"/>
            <charset val="204"/>
          </rPr>
          <t xml:space="preserve">Среднераниий (50 дней от всходов до технической спелости) гибрид. Растение полуплетистое. Плоды в технической спелости булавовидной формы, ребристые, беловато-зеленые, средней длины, небольшого диаметра, массой 0,5-0,8 кг. Мякоть толстая, нежная, сочная, очень вкусная. Гибрид устойчив к повышенным температурам. Урожайность до 10,8 кг/м?. Плоды употребляют в вареном, тушеном и жареном виде, а также свежими (молодые завязи) в салатах. Из них получается аппетитное консервированное ассорти. 
</t>
        </r>
      </text>
    </comment>
    <comment ref="L117" authorId="0">
      <text>
        <r>
          <rPr>
            <sz val="8"/>
            <color indexed="81"/>
            <rFont val="Tahoma"/>
            <family val="2"/>
            <charset val="204"/>
          </rPr>
          <t xml:space="preserve">Скороспелый сорт цуккини с красивыми и вкусными плодами. От всходов до технической спелости 40-45 дней. Растения компактные, кустовые, образуют 2-3 коротких стебля. Плоды массой 600-800 г, с нежной, сочной мякотью желтого цвета, сладковатого вкуса. При регулярном сборе плодоношение очень обильное. Сорт рекомендуется для домашней кулинарии и консервирования. Товарная урожайность 7-10 кг/м2 .
</t>
        </r>
      </text>
    </comment>
    <comment ref="L118" authorId="0">
      <text>
        <r>
          <rPr>
            <sz val="8"/>
            <color indexed="81"/>
            <rFont val="Tahoma"/>
            <family val="2"/>
            <charset val="204"/>
          </rPr>
          <t>Раннеспелый сорт, период от полных всходов до начала плодоношения 45-50 дней. Растения кустовые, преимущественно женского типа цветения. Кусты компактные, плетей мало, главный побег короткий. Плоды цилиндрической формы, массой до 1,3 кг, с тонкой темно-зеленой кожицей. Мякоть беловато-желтая, очень нежная, вкусная. Урожайность – 7-8 кг/м2. Плоды отличаются длительным периодом хранения без потери товарных качеств и хорошей транспортабельностью.Посев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119" authorId="0">
      <text>
        <r>
          <rPr>
            <sz val="8"/>
            <color indexed="81"/>
            <rFont val="Tahoma"/>
            <family val="2"/>
            <charset val="204"/>
          </rPr>
          <t>Раннеспелый сорт, от полных всходов до плодоношения 40-45 дней. Урожайность высокая – 12-13 кг/м2. Растения кустовые, компактные. Плоды цилиндрической формы, длиной 20-25 см и массой 0,6-1,7 кг. Мякоть кремовая, вкусная, с высоким содержанием каротина. Плоды лежкие, после уборки длительное время сохраняют товарные качества. Отлично подходят для любой домашней кулинарии и зимних заготовок. Сорт устойчив к грибковым инфекциям тыквенных культур. 
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t>
        </r>
      </text>
    </comment>
    <comment ref="L120" authorId="0">
      <text>
        <r>
          <rPr>
            <sz val="8"/>
            <color indexed="81"/>
            <rFont val="Tahoma"/>
            <family val="2"/>
            <charset val="204"/>
          </rPr>
          <t xml:space="preserve">Раннеспелый кустовой сорт цуккини. Первый урожай снимают спустя 40-45 дней от всходов. Растения компактные, неприхотливые. Плоды длиной 18-21 см, массой 0,5-1,2 кг. Поверхность гладкая, кора тонкая. Мякоть белая, плотная, нежная, отличного вкуса. Плоды прекрасно подходят для консервирования, потребления в свежем виде и приготовления кабачковой икры. Пригодны для длительного хранения. Урожайность 7,5-9,7 кг/м2.
</t>
        </r>
      </text>
    </comment>
    <comment ref="L121" authorId="0">
      <text>
        <r>
          <rPr>
            <sz val="8"/>
            <color indexed="81"/>
            <rFont val="Tahoma"/>
            <family val="2"/>
            <charset val="204"/>
          </rPr>
          <t xml:space="preserve">Рекомендуется для столовых целей и консервирования. Раннеспелый. Растение кустовое. Лист среднего размера, зеленый до темно-зеленого, сильнорассеченный, с пятнистостью. Плод цилиндрический, длинный с шейкой, среднего диаметра, темно-зеленый с белой пятнистостью, сильноглянцевый. Мякоть средней плотности, нежная, толщиной 3 см. Масса плода 0,9-1,9 кг. Вкус хороший и отличный. Семена эллиптические, беловатые. Масса 1000 семян 180 г. </t>
        </r>
      </text>
    </comment>
    <comment ref="L122"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23" authorId="0">
      <text>
        <r>
          <rPr>
            <sz val="8"/>
            <color indexed="81"/>
            <rFont val="Tahoma"/>
            <family val="2"/>
            <charset val="204"/>
          </rPr>
          <t xml:space="preserve">Кабачок цуккини. Растение кустовое. Сорт высокоурожайный. Для открытого грунта. Сроки созревания: ранний, на 43-62 день после всходов дает урожай. Плоды массой 0,8-0,9 кг. Поверхность кабачка гладкая или слаборебристая, форма цилиндрическая с сужением к цветоножке. Использование: универсального использования. Растения кустовые, не занимают много места на огороде. Плоды отличаются повышенным содержанием каротина, поэтому особенно хороши для приготовления детского и диетического питания. Плоды могут некоторое время храниться без потери товарного вида. Оригинального желтого цвета плоды хорошо сочетаются с зелеными и белыми кабачками. </t>
        </r>
      </text>
    </comment>
    <comment ref="L124" authorId="0">
      <text>
        <r>
          <rPr>
            <sz val="8"/>
            <color indexed="81"/>
            <rFont val="Tahoma"/>
            <family val="2"/>
            <charset val="204"/>
          </rPr>
          <t xml:space="preserve">Раннеспелый холодостойкий сорт (от всходов до первого сбора – 40-50 дней). Урожайность высокая, 7-8 кг/м2. Растение кустовое, со слабым ветвлением, преимущественно женского типа цветения. Плоды цилиндрические, массой 0,9-1,1 кг. Мякоть желтовато-белая, плотная, нежная, отличного вкуса. Великолепно подходит для всех способов кулинарной переработки и консервирования. Плоды долгое время хранятся после съема и хорошо транспортируются.
</t>
        </r>
      </text>
    </comment>
    <comment ref="L125" authorId="0">
      <text>
        <r>
          <rPr>
            <sz val="8"/>
            <color indexed="81"/>
            <rFont val="Tahoma"/>
            <family val="2"/>
            <charset val="204"/>
          </rPr>
          <t xml:space="preserve">Раннеспелый сорт, от всходов до первого сбора 45 дней. Растение кустовое, компактное. Плод цилиндрический, зеленый с мелкими точками, средней длины и диаметра. Мякоть плотная, с богатейшим по составу витаминно-минеральным комплексом, с нежным приятным вкусом. Одновременно формирует 4-5 плодов, массой 0,3-1,3 кг. Ценность сорта: раннее и дружное формирование урожая, отличные вкусовые качества плодов. 
Посев в открытый грунт в конце мая – начале июня в лунки по 2-3 шт., с шагом 70 см между лунками. В фазе первого настоящего листа всходы прореживают, оставляя по одному растению в лунке. Возможен посев на рассаду. 30-дневную рассаду высаживают в открытый грунт в конце мая - начале июня
</t>
        </r>
      </text>
    </comment>
    <comment ref="L126" authorId="0">
      <text>
        <r>
          <rPr>
            <sz val="8"/>
            <color indexed="81"/>
            <rFont val="Tahoma"/>
            <family val="2"/>
            <charset val="204"/>
          </rPr>
          <t xml:space="preserve">Кабачок цуккини. Сорт высокоурожайный. Для открытого грунта. Сроки созревания: раннеспелый, на 38-40 день после всходов дает урожай. Плоды массой 0,7-0,9 кг. Использование: универсального использования. Куст малооблиственный, с повышенным образованием женских цветков. Плоды удлиненно-цилиндрические, необычной черно-зеленой окраски. Мякоть зеленая, сочная, очень вкусная. Плоды могут некоторое время храниться без потери товарного вида. Сорт обладает хорошей устойчивостью к мучнистой росе. </t>
        </r>
      </text>
    </comment>
    <comment ref="L127" authorId="0">
      <text>
        <r>
          <rPr>
            <sz val="8"/>
            <color indexed="81"/>
            <rFont val="Tahoma"/>
            <family val="2"/>
            <charset val="204"/>
          </rPr>
          <t xml:space="preserve">Ультраранний сорт женского типа цветения. Формирует большое количество завязей кабачков даже при перепадах температуры. Период от появления всходов до сбора первого урожая 33-38 дней. Растения кустовые, листья среднего размера, с небольшой пятнистостью. Плоды ярко-желтые, вырастают до 1,5 кг, мякоть светло-желтая. Для запекания на гриле кабачки срывают небольшими. Сорт подходит для домашней кулинарии и переработки. Урожайность 7-8 кг/м2. 
</t>
        </r>
      </text>
    </comment>
    <comment ref="L128" authorId="1">
      <text>
        <r>
          <rPr>
            <sz val="8"/>
            <color indexed="81"/>
            <rFont val="Tahoma"/>
            <family val="2"/>
            <charset val="204"/>
          </rPr>
          <t>Раннеспелый сорт от всходов до начала плодоношения 46-49 дней. Растения кустовые, компактные, устойчивые к кратковременным похолоданиям. Плоды цилиндрические, массой 1-1,5 кг. Мякоть плотная, оранжево-желтая, с превосходными вкусовыми качествами. Плоды пригодны для всех видов кулинарной переработки, прекрасно хранятся, транспортируются. Урожайность 8-10 кг/м2.</t>
        </r>
        <r>
          <rPr>
            <sz val="8"/>
            <color indexed="81"/>
            <rFont val="Tahoma"/>
            <family val="2"/>
            <charset val="204"/>
          </rPr>
          <t xml:space="preserve">
</t>
        </r>
      </text>
    </comment>
    <comment ref="L129" authorId="0">
      <text>
        <r>
          <rPr>
            <sz val="8"/>
            <color indexed="81"/>
            <rFont val="Tahoma"/>
            <family val="2"/>
            <charset val="204"/>
          </rPr>
          <t xml:space="preserve">Раннеспелый (43-51 день от всходов до начала созревания) сорт. Растение кустовое, хорошо развитое. Плод желтый, цилиндрический, с высокими товарными качествами, массой 0,7-1,9 кг. Поверхность плода гладкая или слаборебристая. Кора тонкая. Мякоть светло-желтая, нежная, плотная. Плодоношение обильное урожайность до 8,0 кг/м2. Вкусовые качества замороженных плодов отличные, они обладают ценными питательными свойствами используются для приготовления диетических гарниров, овощного рагу, оладьев. 
</t>
        </r>
      </text>
    </comment>
    <comment ref="L130" authorId="1">
      <text>
        <r>
          <rPr>
            <sz val="8"/>
            <color indexed="81"/>
            <rFont val="Tahoma"/>
            <family val="2"/>
            <charset val="204"/>
          </rPr>
          <t xml:space="preserve">Раннеспелый сорт (период от полных всходов до технической спелости 40-45 дней). Растения кустовые, компактные. Плоды темно-зеленые, со слабой белой пятнистостью, массой 0,7-1,1 кг. Мякоть плотная, нежная, сочная. Вкусовые качества плодов хорошие. Урожайность – 8-10 кг/м2. Ценность сорта: высокая продуктивность, засухо- и холодоустойчивость, хорошая транспортабельность. </t>
        </r>
        <r>
          <rPr>
            <sz val="8"/>
            <color indexed="81"/>
            <rFont val="Tahoma"/>
            <family val="2"/>
            <charset val="204"/>
          </rPr>
          <t xml:space="preserve">
</t>
        </r>
      </text>
    </comment>
    <comment ref="L131" authorId="0">
      <text>
        <r>
          <rPr>
            <sz val="8"/>
            <color indexed="81"/>
            <rFont val="Tahoma"/>
            <family val="2"/>
            <charset val="204"/>
          </rPr>
          <t xml:space="preserve">Раннеспелый и очень нарядный сорт цуккини. От всходов до сбора первых плодов – 47-52 дня. Растения компактные, кустовые. Плоды яркие, золотисто-желтые, цилиндрические, гладкие, глянцевые, способны храниться 30-40 дней после съема. Мякоть кремовая, нежная, толщиной до 3 см, чуть более сладкая, чем у привычного зеленого цуккини. Она малокалорийна и очень вкусна в жареном и печеном виде; ею вполне можно заменить картофель во многих блюдах. Обеспечьте полив – и растения будут великолепно плодоносить даже в очень жаркую погоду. Сорт относительно устойчив к настоящей мучнистой росе. Урожайность товарных плодов – 7,0-7,5 кг/м2 .
</t>
        </r>
      </text>
    </comment>
    <comment ref="L132" authorId="0">
      <text>
        <r>
          <rPr>
            <sz val="8"/>
            <color indexed="81"/>
            <rFont val="Tahoma"/>
            <family val="2"/>
            <charset val="204"/>
          </rPr>
          <t>Сорт скороспелый, вступает в плодоношение на 41-50 день. Растения кустовые, компактные. Плоды цилиндрические, массой 07-0,9 кг. Кора тонкая. Мякоть белая, хрустящая, отличных вкусовых качеств. Великолепно подходит для приготовления кабачковой икры, различной кулинарной переработки, консервирования и замораживания. Один из самых высокоурожайных сортов, дает 11-12 кг/м2 товарной продукции за сезон.Посев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133" authorId="0">
      <text>
        <r>
          <rPr>
            <sz val="8"/>
            <color indexed="81"/>
            <rFont val="Tahoma"/>
            <family val="2"/>
            <charset val="204"/>
          </rPr>
          <t>Раннеспелый (38-52 дня от всходов до плодоношения) высокопродуктивный гибрид кабачка цуккини. Растение кустовое. Плоды цилиндрической формы, гладкие, темно-зеленые, средней длины, массой 0,8-1,5 кг, с тонкой кожей. Мякоть кабачка вкусная, нежная, белая. Используют в вареном, тушеном и жареном виде. Молодые завязи подходят для овощных салатов и аппетитных консервированных ассорти. Гибрид устойчив к пониженным температурам, хорошо хранится. В открытый грунт семена высевают в конце мая-начале июня по схеме 70х100 см. Урожайность 6,0-7,0 кг/м.</t>
        </r>
      </text>
    </comment>
    <comment ref="L134" authorId="0">
      <text>
        <r>
          <rPr>
            <sz val="8"/>
            <color indexed="81"/>
            <rFont val="Tahoma"/>
            <family val="2"/>
            <charset val="204"/>
          </rPr>
          <t xml:space="preserve">Раннеспелый (40–45 дней от всходов до созревания) сорт. Растение кустовое. Плод цилиндрический, темно-зеленый, без пятнистости, ребристый, сильноглянцевый, массой 0,8–1,7 кг. Кора средней толщины. Мякоть светло-бежевая, плотная, сочная. Сорт ценится за нежный вкус плодов и высокую устойчивость к мучнистой росе. Молодые завязи (10–15 см) используют в свежем виде в салатах. Зрелые плоды хранятся до 10 месяцев. Урожайность 7,0–9,7 кг/м2.
</t>
        </r>
      </text>
    </comment>
    <comment ref="L137" authorId="0">
      <text>
        <r>
          <rPr>
            <sz val="8"/>
            <color indexed="81"/>
            <rFont val="Tahoma"/>
            <family val="2"/>
            <charset val="204"/>
          </rPr>
          <t xml:space="preserve">Скороспелый сорт, созревает через 45-50 дней после высадки рассады в открытый грунт. Высоко урожайный, формирует 5,0-5,5 кг/ м 2 ранней продукции. Кочаны массой 1,2-2,0 кг, на разрезе белые. Листья сочные, хрустящие, с высокими вкусовыми качествами. Отличный сорт для приготовления голубцов и свежих салатов.
</t>
        </r>
      </text>
    </comment>
    <comment ref="L138" authorId="0">
      <text>
        <r>
          <rPr>
            <sz val="8"/>
            <color indexed="81"/>
            <rFont val="Tahoma"/>
            <family val="2"/>
            <charset val="204"/>
          </rPr>
          <t>Раннеспелый гибрид (96-118 дней от всходов до уборки урожая). Кочан небольшой округлый, среднеплотный.
Наружная окраска зеленовато-белая, на разрезе белая. Масса кочана 0,8-1,5 кг. Вкусовые качества отличные.
Ценность гибрида: стабильная урожайность, высокий выход товарной продукции, дружная отдача раннего урожая, устойчивость кочанов к растрескиванию.
Рекомендуется для выращивания на раннюю продукцию и потребления в свежем виде.
Посев на рассаду проводят в теплице или теплом парнике в конце марта. Высадка в грунт в конце апреля - начале мая.
Плотность посадки 5-6 раст/м2.</t>
        </r>
      </text>
    </comment>
    <comment ref="L139" authorId="0">
      <text>
        <r>
          <rPr>
            <sz val="8"/>
            <color indexed="81"/>
            <rFont val="Tahoma"/>
            <family val="2"/>
            <charset val="204"/>
          </rPr>
          <t xml:space="preserve">Отличный современный гибрид капусты от голландской компании Wing Seed. Превосходит большинство конкурентов по вкусовым качествам и содержанию комплекса ценных для здоровья веществ. Растения крепкие, прямостоячие, с компактной листовой розеткой. Отдают урожай в очень ранние сроки – через 65-70 дней после высадки рассады. Кочаны округлые, плотные, с небольшой кочерыгой, массой до 1,5 кг, устойчивые к растрескиванию. Гибрид хорошо переносит периоды жары и засухи, не теряя продуктивность.
Сеянцы пикируют в фазе семядолей. Рассаду высаживают в о/г в фазе пяти-шести настоящих листьев. По садки размещают на солнечных участках с плодородными почвами нейтральной кислотности.
</t>
        </r>
      </text>
    </comment>
    <comment ref="L140" authorId="0">
      <text>
        <r>
          <rPr>
            <sz val="8"/>
            <color indexed="81"/>
            <rFont val="Tahoma"/>
            <family val="2"/>
            <charset val="204"/>
          </rPr>
          <t>Июньская капуста – это раннеспелый сорт. Длительность вегетации – 90-110 суток. Пикировать рассаду в ОГ можно уже через 30-45 дней после первых всходов.После пересадки рассады в ОГ (в начале мая месяца), овощ становится технически зрелым ближе к концу третьей декады июня.Листовая розетка растения приподнятого типа, небольшая, диаметром до 50 см. Листья светло-зеленого цвета, цельные, небольшого размера. Листу Июньской характерно наличие легкой волнистости по краям и легкого воскового напыления.Кочаны однородные, очень нежные, повышенной сочности. Форма плоскоокруглая. Кочаны небольшие, приблизительно 1.5-2.5 кг. При благоприятных условиях можно вырастить овощ до 5 кг. Одним из важнейших достоинств кочанов Июньской является высокая плотность «голов» (4 балла). Благодаря этому кочаны не боятся механического воздействия и хорошо транспортируются. Вкусовые качества отменные.Внутренняя кочерыга средних размеров.Июньская высокоурожайный сорт. С 1 га посадок собирают 36-64 тонны. В перерасчете на 1 м2 получается до 7 кг капусты. Почти весь собранный урожай подходит для реализации продукции (97%).Сорт рекомендован для употребления в свежем виде в летний период времени.</t>
        </r>
      </text>
    </comment>
    <comment ref="L142" authorId="0">
      <text>
        <r>
          <rPr>
            <sz val="8"/>
            <color indexed="81"/>
            <rFont val="Tahoma"/>
            <family val="2"/>
            <charset val="204"/>
          </rPr>
          <t xml:space="preserve">Среднеспелый (111-130 дней от всходов до технической спелости) сорт для квашения. Розетка средняя, полуприподнятая, диаметром 0,5-0,6 м. Листья средние, округлые, со слабым восковым налетом, волнистые по краю, зеленого и темно-зеленого цвета. Кочан округлый, сочный, сладкий, диаметром 17-20 см, массой 3,0-4,0 кг, хорошей плотности. Отличается высокими вкусовыми качествами свежей и квашеной продукции, хорошей лежкостью и стабильной урожайностью. Посев на рассаду — в середине марта–начале апреля. Пикировка — в фазе семядолей. Высадка в грунт — в середине мая по схеме 50х60 см. Урожайность до 10 кг/м2.
</t>
        </r>
      </text>
    </comment>
    <comment ref="L143" authorId="0">
      <text>
        <r>
          <rPr>
            <sz val="8"/>
            <color indexed="81"/>
            <rFont val="Tahoma"/>
            <family val="2"/>
            <charset val="204"/>
          </rPr>
          <t xml:space="preserve">Ультраранний сорт с необычной, оригинальной конической формой кочана. Это удачный выбор для легких и вкусных салатов и закусок. Продукция отличается нежной, хрустящей и сочной структурой. Созревание урожая наступает уже через 100 дней после появления всходов. Листовая розетка крепкая, приподнятая. Кочаны средней массой 1,4-1,5 кг, в меру плотные, просто и быстро шинкуются. Не растрескиваются, сохраняют отличные вкусовые и товарные качества после срезки, но для зимнего хранения не предназначены.
</t>
        </r>
      </text>
    </comment>
    <comment ref="L144" authorId="0">
      <text>
        <r>
          <rPr>
            <sz val="8"/>
            <color indexed="81"/>
            <rFont val="Tahoma"/>
            <family val="2"/>
            <charset val="204"/>
          </rPr>
          <t xml:space="preserve">Сорт среднеспелый, от всходов до технической спелости 100-130 дней. Хорошо удается в различных почвенно-климатических зонах. Кочаны округлые и округло-плоские, крупные, массой 3,0-5,0 кг, средней плотности. Сорт рекомендуется для квашения и свежего потребления. Вкус превосходный. Хранится до января без потери потребительских качеств. Урожайность высокая – 10-12 кг/м2. Кочаны устойчивы к растрескиванию, транспортабельность высокая.
</t>
        </r>
      </text>
    </comment>
    <comment ref="L145" authorId="0">
      <text>
        <r>
          <rPr>
            <sz val="8"/>
            <color indexed="81"/>
            <rFont val="Tahoma"/>
            <family val="2"/>
            <charset val="204"/>
          </rPr>
          <t xml:space="preserve">Сорт среднепоздний, от всходов до технической спелости 114-130 дней. Кочаны округлые и округло-плоские, очень плотные, массой 2,7-4,4 кг, устойчивы к растрескиванию. Транспортабельность высокая. Урожайность до 10 кг/м2 . Отличается хорошей лежкостью (до марта) и высокими вкусовыми качествами в свежем и квашеном виде. Сорт районирован повсеместно.
</t>
        </r>
      </text>
    </comment>
    <comment ref="L146" authorId="0">
      <text>
        <r>
          <rPr>
            <sz val="8"/>
            <color indexed="81"/>
            <rFont val="Tahoma"/>
            <family val="2"/>
            <charset val="204"/>
          </rPr>
          <t xml:space="preserve">Отличный среднеранний сорт для квашения. Подходит для использования в свежем виде и краткосрочного хранения. Урожай созревает через 110-125 дней после появления всходов. Розетка листьев компактная, приподнятая. Кочан округлый, плотный, массой 3-4,5 кг, на разрезе – белый, не растрескивается. Наружная кочерыга средней длины, внутренняя – короткая. Сорт превосходит большинство конкурентов по вкусовым качествам. Выход товарной продукции достигает 98%. 
</t>
        </r>
      </text>
    </comment>
    <comment ref="L148" authorId="0">
      <text>
        <r>
          <rPr>
            <sz val="8"/>
            <color indexed="81"/>
            <rFont val="Tahoma"/>
            <family val="2"/>
            <charset val="204"/>
          </rPr>
          <t xml:space="preserve">Сорт позднеспелый (117-148 дней от появления всходов до начала созревания). Кочан средней величины, округло-плоский, массой 2,0-4,0кг, отличного качества, устойчив к растрескиванию. Созревание кочанов дружное. Урожайность - до 6 кг/м2. Один из лучших сортов для зимнего хранения (хранится до апреля). Ценный сорт для дальней транспортировки. Используется в свежем виде в зимний период.
</t>
        </r>
      </text>
    </comment>
    <comment ref="L150" authorId="0">
      <text>
        <r>
          <rPr>
            <sz val="8"/>
            <color indexed="81"/>
            <rFont val="Tahoma"/>
            <family val="2"/>
            <charset val="204"/>
          </rPr>
          <t xml:space="preserve">Превосходный позднеспелый гибрид отечественной селекции, от массовых всходов до технической спелости 160-170 дней. Кочаны крупные, очень плотные, массой 2-4 кг, с короткой внутренней и внешней кочерыгой. Товарная урожайность свыше 10 кг/м2. Вкус отличный, рекомендуется для свежего потребления, квашения и длительного хранения (до 6 мес). Устойчив к фузариозному увяданию.
</t>
        </r>
      </text>
    </comment>
    <comment ref="L151" authorId="0">
      <text>
        <r>
          <rPr>
            <sz val="8"/>
            <color indexed="81"/>
            <rFont val="Tahoma"/>
            <family val="2"/>
            <charset val="204"/>
          </rPr>
          <t xml:space="preserve">Позднеспелый сорт, период от всходов до технической спелости 140-160 дней. Кочаны крупные, массой до 4,0 кг, округлые, очень плотные, не растрескиваются. Идеально подходят для потребления в свежем виде, квашения и длительного хранения вплоть до нового урожая. Сорт отличается высокой урожайностью (10-14 кг/м2), хорошей траспортабельностью и устойчивостью к комплексу болезней.
</t>
        </r>
      </text>
    </comment>
    <comment ref="L152" authorId="0">
      <text>
        <r>
          <rPr>
            <sz val="8"/>
            <color indexed="81"/>
            <rFont val="Tahoma"/>
            <family val="2"/>
            <charset val="204"/>
          </rPr>
          <t>Сорт позднеспелый, от массовых всходов до технической спелости 143-160 дней. Кочаны округлые и округло-плоские, крупные, массой 3,3-4,5 кг (некоторые достигают 5,0-6,0 кг), устойчивы к растрескиванию и поражению килой. Плотность хорошая. Урожайность – свыше 10 кг/м2. Сорт отличается хорошей лежкостью. Один из лучших сортов для квашения. Вкусовые качества свежей и особенно квашеной продукции отличные. Выращивается повсеместно.</t>
        </r>
      </text>
    </comment>
    <comment ref="L153"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урожаем.Новый позднеспелый гибрид для свежего потребления, квашения и длительного хранения. От всходов до потребительской спелости 145-150 дней. Кочаны выровненные, круглые, очень плотные, массой 3,0-3,5 кг, на разрезе белые. Устойчивые к растрескиванию. Внутренние листья нежные, тонкие, сладкие, отменного вкуса. Гибрид устойчив к комплексу болезней. Урожайность 9-10 кг/м2.
</t>
        </r>
      </text>
    </comment>
    <comment ref="L155" authorId="0">
      <text>
        <r>
          <rPr>
            <sz val="8"/>
            <color indexed="81"/>
            <rFont val="Tahoma"/>
            <family val="2"/>
            <charset val="204"/>
          </rPr>
          <t xml:space="preserve">Раннеспелый (60-89 дней от всходов до технической спелости) сорт. Посев на рассаду в середине апреля. Пикировка в фазе семядолей. Высадка в грунт в середине мая по схеме 50х30 см. Лист мелкий, цельный, с черешком, темно-зеленый с голубовато-сизоватым оттенком, восковой налет средней. Головка темно-зеленая, среднеплотная, высотой 5-8 см. После срезки быстро отрастают головки-отпрыски. Головки плотные, крупные, массой 160-200 г. Вкусовые качества хорошие. Сорт характеризуется дружным созреванием урожая. Рекомендован для консервирования. Урожайность до 2 кг/м2.
</t>
        </r>
      </text>
    </comment>
    <comment ref="L156" authorId="0">
      <text>
        <r>
          <rPr>
            <sz val="8"/>
            <color indexed="81"/>
            <rFont val="Tahoma"/>
            <family val="2"/>
            <charset val="204"/>
          </rPr>
          <t xml:space="preserve">Позднеспелый сорт, от посева семян до технической спелости около 100 дней. Растения крупные, розетки в диаметре 50-60 см. Стеблеплоды массой около 3 кг, Ø15-20 см. Очень долго не грубеют, способны к длительному хранению в зимний период. Мякоть сочная, нежная, с богатым содержанием витаминов, полезных минералов и клетчатки, с приятным сладковатым вкусом. По усвояемости витаминов превосходит яблоки. Рекомендуется для свежего потребления и кулинарной переработки. Отлично сочетается с другими овощами в витаминных салатах, употребляется также в тушеном, отварном, жареном, запеченном и консервированном виде. Кольраби особенно полезна детям.
</t>
        </r>
      </text>
    </comment>
    <comment ref="L157"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58"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59" authorId="0">
      <text>
        <r>
          <rPr>
            <sz val="8"/>
            <color indexed="81"/>
            <rFont val="Tahoma"/>
            <family val="2"/>
            <charset val="204"/>
          </rPr>
          <t xml:space="preserve">Ультраскороспелый (45-48 дней от всходов до начала уборки) гибрид для выращивания в открытом и защищенном грунте. За лето можно получить 2 урожая. Розетка листьев полувертикальная, листья зеленые, слабо морщинистые, без опушения. Кочан широкоэллиптический, на разрезе желтовато-белой окраски, массой 0,5 кг. Рекомендуется для приготовления нежнейших салатов. Гибрид устойчив к киле и слизистому бактериозу. Внимание! Время высадки рассады нельзя задерживать, так как увеличивается склонность растений к цветушности.
</t>
        </r>
      </text>
    </comment>
    <comment ref="L160" authorId="0">
      <text>
        <r>
          <rPr>
            <sz val="8"/>
            <color indexed="81"/>
            <rFont val="Tahoma"/>
            <family val="2"/>
            <charset val="204"/>
          </rPr>
          <t xml:space="preserve">Скороспелый сорт с хорошей адаптацией в разных климатических зонах. Неприхотлив в выращивании – устойчив к стрессовым условиям весны и летней жаре. Рекомендуется для производства ранней продукции в открытом грунте и под укрытиями – в парниках, пленочных тоннелях. Урожай формируется дружно, за 90-100 дней от всходов. Головка плотная, бугристая, средней массой 0,8-1,2 кг. При хорошей агротехнике вес может достигать 2 кг. Сорт удачно сочетает скороспелость с высокой урожайностью – 4-5 кг/м2. Вкусовые качества приготовленной продукции превосходные.
</t>
        </r>
      </text>
    </comment>
    <comment ref="L161" authorId="0">
      <text>
        <r>
          <rPr>
            <sz val="8"/>
            <color indexed="81"/>
            <rFont val="Tahoma"/>
            <family val="2"/>
            <charset val="204"/>
          </rPr>
          <t xml:space="preserve">Высокоурожайный сорт, созревание наступает примерно через 50-60 дней от высадки рассады. Предназначен для самого раннего выращивания в открытом грунте.Головка округло-плоская, чисто-белая, иногда с кремовым оттенком, среднебугристая, с нежной текстурой, массой 1,5 кг. Урожайность 3,9 кг/м2. Сорт хорошо переносит погодные стрессы, гарантированно может дать два полноценных урожая за сезон в условиях Центрального региона. Устойчив к киле крестоцветных. Рекомендуется для потребления в свежем виде и для замораживания. Вкус продукции замечательный, нежный. Посев на рассаду в апреле. Пикировка в фазе семядолей. Высадка рассады в грунт в мае, через 35-40 дней после появления всходов, по схеме 50х30 см. Для того, чтобы головки сохранили белый цвет и не распадались, их необходимо притенять от солнечного света (для этого листья связывают над головкой).
</t>
        </r>
      </text>
    </comment>
    <comment ref="L162" authorId="0">
      <text>
        <r>
          <rPr>
            <sz val="8"/>
            <color indexed="81"/>
            <rFont val="Tahoma"/>
            <family val="2"/>
            <charset val="204"/>
          </rPr>
          <t>Ранний гибрид, дающий белоснежные головки средних размеров куполообразной формы. Капуста «Снегурочка F1» идеальна для консервирования, термической обработки. Достойные вкусовые качества позволяют создавать блюда из сырой капусты, в которых отсутствует горечь, свойственная аналогичным сортам.</t>
        </r>
      </text>
    </comment>
    <comment ref="L163"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64" authorId="0">
      <text>
        <r>
          <rPr>
            <sz val="8"/>
            <color indexed="81"/>
            <rFont val="Tahoma"/>
            <family val="2"/>
            <charset val="204"/>
          </rPr>
          <t>Скороспелый (70-96 дней от всходов до технической спелости) сорт. Посев на рассаду в середине апреля. Пикировка в фазе семядолей. Высадка в грунт в середине мая по схеме 50х30 см. Листья цельные, сидячие, реже черешковые, окаймленные сбегающей пластинкой. Окраска зеленая и серовато-зеленная, восковой налет слабый. Головка плоскоокруглая, средней величины, крупная, плотная, массой 0,4-1,4 кг. Поверхность головки округло-бугристая, мелкозернистая. Окраска белая. Вкусовые качества хорошие. Сорт характеризуется дружным созреванием, холодостойкостью, жаровыносливостью, хорошей транспортабельностью. Рекомендован для потребления в свежем виде и консервирования. Урожайность 1,0-4,0 кг/м</t>
        </r>
      </text>
    </comment>
    <comment ref="L167" authorId="1">
      <text>
        <r>
          <rPr>
            <sz val="8"/>
            <color indexed="81"/>
            <rFont val="Tahoma"/>
            <family val="2"/>
            <charset val="204"/>
          </rPr>
          <t xml:space="preserve">Среднеспелый (от всходов до технической спелости 80-100 дней) сорт. Корнеплоды оранжевые, цилиндрические, тупоконечные, длиной 15 см и массой 60-160 г. Мякоть плотная, однородная, сочная, с высоким содержанием каротина. Ценность сорта: устойчивость к стеблеванию, дружное формирование урожая, выравненность корнеплодов, хорошая лежкость, высокие вкусовые качества. Рекомендуется для употребления в свежем виде и приготовления соков.
</t>
        </r>
      </text>
    </comment>
    <comment ref="L169" authorId="0">
      <text>
        <r>
          <rPr>
            <sz val="8"/>
            <color indexed="81"/>
            <rFont val="Tahoma"/>
            <family val="2"/>
            <charset val="204"/>
          </rPr>
          <t xml:space="preserve">Раннеспелый сорт. Период от всходов до уборки урожая 90-95 дней. Корнеплоды ровные, гладкие (сортотип Берликум/Нантская), длиной 20-25 см и массой 90-170 г. Содержание каротина высокое, вкусовые качества превосходные. Сорт устойчив к растрескиванию корнеплодов и цветушности. Подходит для зимнего хранения. Средняя урожайность 6-7 кг/м2.
</t>
        </r>
      </text>
    </comment>
    <comment ref="L170" authorId="0">
      <text>
        <r>
          <rPr>
            <sz val="8"/>
            <color indexed="81"/>
            <rFont val="Tahoma"/>
            <charset val="1"/>
          </rPr>
          <t xml:space="preserve">Сорт формирует корнеплоды с небольшой, практически невыделенной сердцевиной. Среднеспелый, от всходов до полной уборки 100-110 дней. Корнеплоды гладкие, ровные, сортотипа Нантская, массой 100-195 г. Мякоть очень сладкая, сочная, темно-оранжевого цвета, с повышенным содержанием каротина – до 17,8 мг/100 г сырого вещества. Вкус превосходный. Рекомендуется для свежего потребления, переработки на сок. Отлично хранится до февраля. Урожайность 6-7 кг/м2.
</t>
        </r>
      </text>
    </comment>
    <comment ref="L172" authorId="1">
      <text>
        <r>
          <rPr>
            <sz val="8"/>
            <color indexed="81"/>
            <rFont val="Tahoma"/>
            <family val="2"/>
            <charset val="204"/>
          </rPr>
          <t xml:space="preserve">Среднеспелый (80-100 дней от всходов до технической спелости) сорт. Посев в грунт производится в конце апреля – начале мая на глубину 1 см, расстояние между рядками 18-20 см. Розетка листьев полураскидистая. Лист длинный, зеленый, среднерассеченный. Корнеплоды длинные, цилиндрические со слегка заостренным кончиком (сортотип Нантская), сочные, сладкие. Сердцевина и кора темно-оранжевые. Масса корнеплода 95-185 г. Вкусовые качества отличные. Сорт характеризуется высоким содержанием каротина, выравненностью корнеплодов. Рекомендован для приготовления соков, употребления в свежем виде, выращивания на пучковую продукцию.
</t>
        </r>
      </text>
    </comment>
    <comment ref="L174" authorId="0">
      <text>
        <r>
          <rPr>
            <sz val="8"/>
            <color indexed="81"/>
            <rFont val="Tahoma"/>
            <family val="2"/>
            <charset val="204"/>
          </rPr>
          <t xml:space="preserve">Среднеспелый сорт популярного нантского сортотипа, период от всходов до уборки 90-110 дней. Пригоден для выращивания во всех регионах, предназначен в основном для летне-осеннего и ранне-зимнего потребления. Но лежкость сорта хорошая, так что корнеплоды можно сохранить до нового урожая. Корнеплоды цилиндрические, длиной 14-17 см, массой 100-190 г, тупоконечные, оранжевые, устойчивые к растрескиванию. Мякоть сочная, сердцевина небольшая. Содержание каротина в мякоти высокое – 17-19 мг на 100 г сырого вещества. Сорт показывает отличные результаты при подзимнем посеве. Дает ранний пучковый товар высокого качества – пучковая спелость наступает примерно через 50 дней от всходов. Урожайность высокая до 10 кг/м2. Сорт устойчив к стрелкованию.Посев семян в бороздки на глубину 1,5-2,0 см. До появления всходов посевы рекомендуем укрыть пленкой для сохранения оптимальной влажности почвы. С развитием первых двух пар настоящих листочков растения прореживают. 
</t>
        </r>
      </text>
    </comment>
    <comment ref="L175" authorId="0">
      <text>
        <r>
          <rPr>
            <sz val="8"/>
            <color indexed="81"/>
            <rFont val="Tahoma"/>
            <family val="2"/>
            <charset val="204"/>
          </rPr>
          <t xml:space="preserve">Высокоурожайный, среднеспелый сорт (период от всходов до уборки урожая 95-110 дней). Один из самых лучших сортов с повышенным содержанием каротина и сахаров, незаменим в диетическом и детском питании. Корнеплоды цилиндрические, тупоконечные, длиной до 20 см, красного цвета. Имеют непревзойденный, нежный вкус, нежную, сладкую и сочную мякоть. Используют как для потребления в свежем виде, так и для длительного хранения до нового урожая. Корнеплоды во время хранения улучшают свои вкусовые качества.
</t>
        </r>
      </text>
    </comment>
    <comment ref="L176" authorId="0">
      <text>
        <r>
          <rPr>
            <sz val="8"/>
            <color indexed="81"/>
            <rFont val="Tahoma"/>
            <family val="2"/>
            <charset val="204"/>
          </rPr>
          <t xml:space="preserve">Сорт среднеспелый, высокоурожайный. Корнеплоды цилиндрические, тупоконечные. Сердцевина маленькая, мякоть красно-оранжевая, сочная, нежная, сладкая. Отличается самым высоким содержанием витаминов, каротина и сахара среди среднеспелых сортов. Масса корнеплода 90-130 г, длина 15-18 см, диаметр 2,5-3,0 см, длина ботвы 35-40 см. Корнеплоды очень лёжкие, высоких вкусовых качеств и имеют привлекательный товарный вид. Рекомендуется для потребления в свежем виде, для изготовления высококачественных сладких соков и пюре с повышенным содержанием витаминов - для детей. ».
Посев: В конце апреля - в мае, на глубину 2-2,5 см, между рядами 15-20 см. Под зиму – вторая половина октября - начало ноября, когда t° опустится до 5°С, на глубину 1-2 см, поверхность мульчируют торфом. Почва плодородная, супесчаная или суглинистая. Лучшие предшественники для моркови: томаты, огурцы, картофель, лук, бобовые.
</t>
        </r>
      </text>
    </comment>
    <comment ref="L177" authorId="0">
      <text>
        <r>
          <rPr>
            <sz val="8"/>
            <color indexed="81"/>
            <rFont val="Tahoma"/>
            <family val="2"/>
            <charset val="204"/>
          </rPr>
          <t xml:space="preserve">Среднеспелый сорт (период от полных всходов до технической спелости 110-140 дней). Корнеплоды цилиндрические, выровненные, длиной 16-18 см, ярко-оранжевые, с нежной, сочной мякотью и  небольшой сердцевиной. Содержание сахаров и каротина повышенное, отменного вкуса, как нельзя лучше подходит для диетического и детского питания. Длительно хранится без ухудшения качества вплоть до нового урожая. Сорт гармонично сочетает высокую урожайность, устойчивость к растрескиванию, цветушности и основным заболеваниям. Выращивается в различных климатических зонах.
Посев в самые ранние сроки, в конце апреля – начале мая, возможен подзимний посев, на глубину 2-2,5 см, с шагом между строчками 20 см. Посевы до всходов желательно укрыть плёнкой. При появлении всходов проводят 1-ое прореживание, оставляя между растениями 1-1,5 см, через 2 недели – 2-ое, увеличивая расстояние до 4 см.
</t>
        </r>
      </text>
    </comment>
    <comment ref="L178" authorId="0">
      <text>
        <r>
          <rPr>
            <sz val="8"/>
            <color indexed="81"/>
            <rFont val="Tahoma"/>
            <charset val="1"/>
          </rPr>
          <t xml:space="preserve">Один из самых сладких и полезных сортов. Отличается повышенным содержанием каротина и витаминов. Среднеспелый, урожай собирают на 100-110 день после всходов. Корнеплоды ровные, красивые, длиной 20-22 см и массой 90-140 г, не растрескиваются. Сортотип Берликум. Мякоть темно-оранжевого цвета, замечательного вкуса, хрустящая и сочная. Прекрасно подходит для приготовления сока, различной переработки и замораживания. Сорт устойчив к болезням и цветушности. Корнеплоды отлично хранятся до конца весны, не теряя сладости и сочности. Урожайность высокая
</t>
        </r>
      </text>
    </comment>
    <comment ref="L180" authorId="0">
      <text>
        <r>
          <rPr>
            <sz val="8"/>
            <color indexed="81"/>
            <rFont val="Tahoma"/>
            <family val="2"/>
            <charset val="204"/>
          </rPr>
          <t xml:space="preserve">Высокопродуктивный позднеспелый сорт. Лидер по содержанию каротина. Корнеплоды сортотипа Берликум, массой 150-200 г, с превосходным вкусом. Идеальный сорт для длительного зимнего хранения – способен храниться без потери потребительских качеств до нового урожая.
</t>
        </r>
      </text>
    </comment>
    <comment ref="L181" authorId="0">
      <text>
        <r>
          <rPr>
            <sz val="8"/>
            <color indexed="81"/>
            <rFont val="Tahoma"/>
            <family val="2"/>
            <charset val="204"/>
          </rPr>
          <t xml:space="preserve">Высокопродуктивный среднепоздний гибрид. Формирует урожай за 120-130 дней от массовых всходов. Обеспечивает отличные результаты на тяжелых почвах. Корнеплоды сортотипа Флакке, длиной 18-20 см, массой 130-170 г. Содержание каротина высокое. Вкусовые качества превосход- ные. Корнеплоды хранятся до нового урожая без потери потребительских качеств. Урожайность 7-8 кг/м 2 .
</t>
        </r>
      </text>
    </comment>
    <comment ref="L185" authorId="1">
      <text>
        <r>
          <rPr>
            <sz val="8"/>
            <color indexed="81"/>
            <rFont val="Tahoma"/>
            <family val="2"/>
            <charset val="204"/>
          </rPr>
          <t>Позднеспелый (120-130 дня от всходов до технической спелости) сорт. Посев семян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Розетка листьев раскидистая. Лист средний, зеленый, мелкорассеченный. Корнеплод длинный (22-25 см), конической формы, со слегка заостренным кончиком (сортотип Флакке-каротинная), головка выпуклая. Сердцевина и кора красные. Масса корнеплода 85-230 г. Вкусовые качества отличные. Сорт характеризуется хорошей устойчивостью к заболеваниям. Рекомендован для потребления в свежем виде,переработки и длительного хранения. Урожайность 4-7 кг/м2.</t>
        </r>
        <r>
          <rPr>
            <sz val="8"/>
            <color indexed="81"/>
            <rFont val="Tahoma"/>
            <family val="2"/>
            <charset val="204"/>
          </rPr>
          <t xml:space="preserve">
</t>
        </r>
      </text>
    </comment>
    <comment ref="L187" authorId="0">
      <text>
        <r>
          <rPr>
            <sz val="8"/>
            <color indexed="81"/>
            <rFont val="Tahoma"/>
            <family val="2"/>
            <charset val="204"/>
          </rPr>
          <t>Лакомка относится к среднеранним сортам Нантского сортотипа. Первый урожай этой моркови можно будет собрать примерно через 100 дней от появления первых всходов. Растения Лакомки имеют полураскидистую розетку зеленых листьев. У них средняя длина и рассеченность. Морковь и ее сердцевина окрашены в насыщенно-оранжевый цвет. Она достаточно крепкая и крупная, а ее цилиндрическая форма немного заостряется у кончика. Длина зрелого корнеплода не превысит 25 см, а средний вес составит не более 200 грамм.Сорт моркови Лакомка, как и любой другой сахарный сорт, имеет тонкую сердцевину с сочной и нежной мякотью. У нее отличные вкусовые качества. Сухое вещество в корнеплодах Лакомки не превысит 15%, а сахар будет не больше 8%. Сорт Лакомка один из рекордсменов по содержанию каротина – почти 1 мг на 100 г.</t>
        </r>
      </text>
    </comment>
    <comment ref="L188" authorId="0">
      <text>
        <r>
          <rPr>
            <sz val="8"/>
            <color indexed="81"/>
            <rFont val="Tahoma"/>
            <family val="2"/>
            <charset val="204"/>
          </rPr>
          <t xml:space="preserve">Универсальный среднепоздний сорт для свежего потребления и зимнего хранения. Формирует урожай за 115-125 дней от всходов. Корнеплод нантского сортотипа, длинный, массой 120-210 г. Вкус отличный, сладкий. Содержание общего сахара доходит до 10%, каротина – до 12 мг на 100 г сырого вещества. Урожайность 5-7 кг/м2. </t>
        </r>
      </text>
    </comment>
    <comment ref="L189" authorId="0">
      <text>
        <r>
          <rPr>
            <sz val="8"/>
            <color indexed="81"/>
            <rFont val="Tahoma"/>
            <family val="2"/>
            <charset val="204"/>
          </rPr>
          <t xml:space="preserve">Среднепоздний (100-120 дней от всходов до технической спелости) урожайный сорт. Корнеплоды яркого оранжево-красного цвета, конические, длиной приблизительно 20 см. Обладают отличным вкусом, очень сочные. Используют в свежем виде, для всех видов кулинарной переработки и продолжительного хранения. Урожайность 4-7 кг/м2.
</t>
        </r>
      </text>
    </comment>
    <comment ref="L192" authorId="0">
      <text>
        <r>
          <rPr>
            <sz val="8"/>
            <color indexed="81"/>
            <rFont val="Tahoma"/>
            <family val="2"/>
            <charset val="204"/>
          </rPr>
          <t xml:space="preserve">Среднеспелый (70-100 дней от всходов до технической спелости) сорт. Посев семян в грунт производится в конце апреля – начале мая на глубину 1 см, расстояние между рядками 18-20 см. Подросшие всходы прореживают, оставляя между растениями по 3-5 см. Корнеплод оранжевый, конический, тупоконечный, длиной 16-18 см, диаметром 4-5 см. Сердцевина круглая, оранжевая. Корнеплод полностью погружен в почву. Масса корнеплода 100-175 г. Вкусовые качества свежих корнеплодов хорошие. Сорт характеризуется стабильной урожайностью. Рекомендован для длительного хранения. Урожайность 3,1-7,4 кг/м2.
</t>
        </r>
      </text>
    </comment>
    <comment ref="L194" authorId="0">
      <text>
        <r>
          <rPr>
            <sz val="8"/>
            <color indexed="81"/>
            <rFont val="Tahoma"/>
            <family val="2"/>
            <charset val="204"/>
          </rPr>
          <t>Среднеспелый сорт, период от всходов до технической спелости 80-100 дней. Урожайность высокая, 6-7 кг/м2. Корнеплоды цилиндрические, с небольшой сердцевиной выравненные, длиной 15-17 см и массой 95-165 г. Мякоть сочная, нежная, сладкая, с повышенным содержанием каротина. Рекомендуется для потребления в свежем виде и длительного хранения, идеально подходит для детского питания. Сорт устойчив к цветушности и растрескиванию корнеплодов.Посев семян в бороздки на глубину 1,5-2,0 см. До появления всходов посевы рекомендуем укрыть пленкой для сохранения оптимальной влажности почвы. С развитием первых двух пар настоящих листочков растения прореживают. Второе прореживание проводят, когда корнеплоды достигнут диаметра 1 см. Возможен подзимний посев (в конце октября – начале ноября) на глубину 3 см.</t>
        </r>
      </text>
    </comment>
    <comment ref="L196" authorId="0">
      <text>
        <r>
          <rPr>
            <sz val="8"/>
            <color indexed="81"/>
            <rFont val="Tahoma"/>
            <charset val="1"/>
          </rPr>
          <t xml:space="preserve">Один из лучших сортов для круглогодичного потребления, диетического и детского питания. Cреднеспелый, от всходов до уборки 100-120 дней. Мощный листовой аппарат растения способствует формированию крупного корнеплода массой 150-250 г. Сортотип Нантская. Содержание каротина повышенное, мякоть отличного вкуса. Сорт отличается стабильно высокой урожайностью (9-10 кг/м2) при любых погодных условиях и в любом регионе. Продукция подходит для зимнего хранения. 
</t>
        </r>
      </text>
    </comment>
    <comment ref="L197" authorId="0">
      <text>
        <r>
          <rPr>
            <sz val="8"/>
            <color indexed="81"/>
            <rFont val="Tahoma"/>
            <family val="2"/>
            <charset val="204"/>
          </rPr>
          <t xml:space="preserve">Высокоурожайный, среднепоздний сорт (период от всходов до уборки урожая 110-115 дней). Один из самых лучших сортов с повышенным содержанием каротина и сахаров, незаменим в диетическом и детском питании. Корнеплоды цилиндрические (сортотип Нантская), длиной 20-23 см, массой 100-250 г, с небольшой сердцевиной. Мякоть сочная, нежная, сладкая. Подходит для всех видов переработки и длительного хранения.
</t>
        </r>
      </text>
    </comment>
    <comment ref="L198"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199" authorId="0">
      <text>
        <r>
          <rPr>
            <sz val="8"/>
            <color indexed="81"/>
            <rFont val="Tahoma"/>
            <family val="2"/>
            <charset val="204"/>
          </rPr>
          <t xml:space="preserve">Позднеспелый (140-160 дней от всходов до технической спелости) сорт. Посев семян в грунт производится в конце апреля – начале мая на глубину 1 см, расстояние между рядками 18-20 см. Подросшие всходы прореживают, оставляя между растениями по 5-7 см. Корнеплод красновато-оранжевый, удлиненно-конусовидной формы, с тупым кончиком, длиной 22-24 см, диаметром 4,5-6,0 см, массой 80-140 г. Сердцевина среднего и большого размера. Вкусовые качества корнеплодов хорошие. Сорт характеризуется высокой урожайностью, хорошей лежкостью. Рекомендован для потребления в свежем виде и для переработки. Урожайность 2,1-3,7 кг/м2.
</t>
        </r>
      </text>
    </comment>
    <comment ref="L200" authorId="0">
      <text>
        <r>
          <rPr>
            <sz val="8"/>
            <color indexed="81"/>
            <rFont val="Tahoma"/>
            <charset val="1"/>
          </rPr>
          <t xml:space="preserve">Популярный сорт голландской селекции с превосходной лежкостью корнеплодов. Среднеспелый, от всходов до уборки урожая 110-120 дней. Корнеплод массой 130-150 г, отличного вкуса. Сортотип Нантская. Рекомендуется для свежего потребления, переработки и зимнего хранения. Урожайность высокая, 7-8 кг/м 2 .
</t>
        </r>
      </text>
    </comment>
    <comment ref="L201" authorId="1">
      <text>
        <r>
          <rPr>
            <sz val="8"/>
            <color indexed="81"/>
            <rFont val="Tahoma"/>
            <family val="2"/>
            <charset val="204"/>
          </rPr>
          <t>Среднеспелый (100-120 дней от всходов до технической спелости) сорт. Посев семян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Окраска поверхности, сердцевины и мякоти корнеплода – оранжевая. Корнеплод цилиндрический, тупоконечный, длиной 16 см. Сердцевина слабовыраженная. Корнеплод полностью погружен в почву. Масса корнеплода 100-160 г. Сорт характеризуется отличной лежкостью в зимний период. Рекомендован для потребления в свежем виде, хранения и консервирования. Урожайность 4-7 кг/м2.</t>
        </r>
        <r>
          <rPr>
            <sz val="8"/>
            <color indexed="81"/>
            <rFont val="Tahoma"/>
            <family val="2"/>
            <charset val="204"/>
          </rPr>
          <t xml:space="preserve">
</t>
        </r>
      </text>
    </comment>
    <comment ref="L202" authorId="0">
      <text>
        <r>
          <rPr>
            <sz val="8"/>
            <color indexed="81"/>
            <rFont val="Tahoma"/>
            <family val="2"/>
            <charset val="204"/>
          </rPr>
          <t xml:space="preserve">Среднеспелый (период от всходов до уборки урожая 80–90 дней) популярный сорт с выравненными товарными корнеплодами. Розетка листьев полураскидистая. Корнеплоды цилиндрические с тупым кончиком (сортотип Нантская), длиной 18–20 см, массой 100–170 г. Поверхность гладкая с мелкими глазками. Мякоть вкусная, сочная, с высоким содержанием каротина. Выращивают прямым посевом в открытый грунт. Рекомендуется для получения ранней пучковой продукции. Урожайность 6,0–6,5 кг/м2
</t>
        </r>
      </text>
    </comment>
    <comment ref="L205" authorId="0">
      <text>
        <r>
          <rPr>
            <sz val="8"/>
            <color indexed="81"/>
            <rFont val="Tahoma"/>
            <family val="2"/>
            <charset val="204"/>
          </rPr>
          <t xml:space="preserve">Cреднеранний (41- 45 дней от всходов до плодоношения) пчелоопыляемый сорт смешанного типа цветения. Рекомендуется для выращивания в весенне-летних теплицах, под пленкой и в открытом грунте. Ценится за сильный огуречный аромат, высокие засолочные качества. Хрустящие плоды и приятные на вкус, они— отличное подспорье в зимний период. Растение среднерослое и среднеплетистое. Зеленец цилиндрический, без горечи, крупнобугорчатый, опушение черное. Вкусовые качества свежих и консервированных плодов отличные. Посев на рассаду: в начале мая. Высадка в грунт: в конце мая – начале июня в фазе двух-трех настоящих листьев. Посев в открытый грунт: в конце мая-начале июня. Урожайность 3,3-4,0 кг/м2. Устойчив к основным заболеваниям огурца.
</t>
        </r>
      </text>
    </comment>
    <comment ref="L206" authorId="0">
      <text>
        <r>
          <rPr>
            <sz val="8"/>
            <color indexed="81"/>
            <rFont val="Tahoma"/>
            <family val="2"/>
            <charset val="204"/>
          </rPr>
          <t xml:space="preserve">Раннеспелый пчелоопыляемый гибрид (от всходов до начала плодоношения 42-45 дней). Рекомендуется для выращивания в открытом грунте и под пленочными укрытиями. Урожайность высокая, 10-11 кг/м2. Растения сильнорослые, с женским типом цветения. Завязи закладываются пучками, в пазухе каждого листа одновременно формируется 2-3 огурчика. Зеленцы цилиндрические, мелкобугорчатые, массой 90-100 г, без пустот. Отличного вкуса, не горчат, сочные и хрустящие. Великолепен в свежем виде, в салатах, прекрасно подходит для всех видов соления и маринования.
</t>
        </r>
      </text>
    </comment>
    <comment ref="L207" authorId="0">
      <text>
        <r>
          <rPr>
            <sz val="8"/>
            <color indexed="81"/>
            <rFont val="Tahoma"/>
            <family val="2"/>
            <charset val="204"/>
          </rPr>
          <t>Раннеспелый сорт с высокими засолочными качествами плодов. Пчелоопыляемый, для выращивания в открытом грунте и под пленочными укрытиями. Первые огурчики снимают на 46-50 день после всходов. Растения, преимущественно, женского типа цветения. Зеленцы длиной 9-11 см, массой 90-110 г, с белым опушением. Вкус замечательный, плоды сочные, без горечи. При солении и консервировании они остаются упругими и сохраняют приятный хруст. Сорт устойчив к настоящей мучнистой росе и бактериозу, толерантен к пероноспорозу. Урожайность в о/г – 3-4 кг/м2, в защищенном – 9-10 кг/м2.</t>
        </r>
      </text>
    </comment>
    <comment ref="L208"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женскими цветками. Рекомендуется для выращивания в открытом грунте и под временными пленочными укрытиями. Растение среднерослое, средневетвистое, с букетным заложением завязей (до 3-х в узле). Плоды овально-цилиндрические, длиной 10-12 см, диаметром 3,0-3,5 см, массой 80-100 г, темно-зеленые с небольшими светлыми полосами, мелкими, частыми бугорками, бурошипые. Зеленцы с изумительным вкусом и ароматом, хрустящие, сочные, для свежих салатов, маринования и засолки. Гибрид устойчив к основным заболеваниям огурцов. Урожайность 5-6 кг/м2.
</t>
        </r>
      </text>
    </comment>
    <comment ref="L209" authorId="0">
      <text>
        <r>
          <rPr>
            <sz val="8"/>
            <color indexed="81"/>
            <rFont val="Tahoma"/>
            <family val="2"/>
            <charset val="204"/>
          </rPr>
          <t xml:space="preserve">Заначка F1 от Гавриш – растение средней длины, обильно ветвящееся. Цветение смешанное, но женских цветков больше. Они опыляются пчелами, поэтому гибрид предназначен для открытого грунта и съемных временных укрытий. В каждом узле вызревает по 2-3 плода.Созревание раннее – от 38 до 40 дней с момента появления ростков. Плоды средней длины, по 10-12 см, в диаметре достигают 3-3,5 см. Плод весит 110-130 г. На темно-зеленой кожице имеются выраженные бугорки, из которых выходят белые шипы. Заметны полосы до трети плода. Вкус очень приятный, лишен горечи. Плоды подходят для свежих блюд и заготовок.
</t>
        </r>
      </text>
    </comment>
    <comment ref="L210" authorId="1">
      <text>
        <r>
          <rPr>
            <sz val="8"/>
            <color indexed="81"/>
            <rFont val="Tahoma"/>
            <family val="2"/>
            <charset val="204"/>
          </rPr>
          <t>Раннеспелый (45-47 дней от всходов до плодоношения), пчелоопыляемый, салатный и засолочный сорт. Рекомендуется для выращивания в открытом грунте. Посев на рассаду в начале мая. Высадка в грунт в конце мая – начале июня в фазе 2-3-х настоящих листьев. Посев непосредственно в грунт – в конце мая. Схема посадки 40х40 см. Растение длинноплетистое, индетерминантное, среднерослое, средневетвистое, спешанного типа цветения. Лист крупный, зеленый, среднеморщинистый. Зеленец удлиненно-цилиндрический, крупнобугорчатый (бугорки редкие), зеленый со светлыми полосами средней длины и крупными пятнами неправильной формы, опушение черное. Длина зеленца 11,2-11,4 см, диаметр - 3,8-3,9 см. Масса зеленца 100-125 г. Вкусовые качества свежих и соленых плодов отличные. Ценность сорта: стабильная урожайность, высокая товарность, высокие засолочные качества плодов. Урожайность 1,2-2,9 кг/м.</t>
        </r>
        <r>
          <rPr>
            <sz val="8"/>
            <color indexed="81"/>
            <rFont val="Tahoma"/>
            <family val="2"/>
            <charset val="204"/>
          </rPr>
          <t xml:space="preserve">
</t>
        </r>
      </text>
    </comment>
    <comment ref="L211" authorId="0">
      <text>
        <r>
          <rPr>
            <sz val="8"/>
            <color indexed="81"/>
            <rFont val="Tahoma"/>
            <family val="2"/>
            <charset val="204"/>
          </rPr>
          <t xml:space="preserve">Огурец «Засолочное Чудо» — смесь, включающая сорта, которые хорошо зарекомендовали себя в засолке и мариновании – «Засолочный», «Нежинский», «Пальчик» и «Парижский корнишон» Все сортв пчелоопыляемые, раннеспелые («Нежинский» – среднеспелый). Зеленцы крупно-бугорчатые, черношипые («Пальчик» – с белым опушением), вкусные, ароматные, хрустящие, без горечи и пустот. Сорта характеризуются стабильной урожайностью, высокой товарностью продукции, растянутым периодом плодоношения, комплексной устойчивостью к болезням и хорошей адаптацией к погодным стрессам.
</t>
        </r>
      </text>
    </comment>
    <comment ref="L212"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13" authorId="0">
      <text>
        <r>
          <rPr>
            <sz val="8"/>
            <color indexed="81"/>
            <rFont val="Tahoma"/>
            <family val="2"/>
            <charset val="204"/>
          </rPr>
          <t xml:space="preserve">Ультраскороспелый  пчелоопыляемый  гибрид,  период  от всходов до начала плодоношения 38-45 дней. Предназначен для  выращивания  в  открытом  грунте  и  под  пленочными укрытиями. Урожайность высокая,  10-12  кг/м2.  Зеленцы цилиндрические, мелкобугорчатые, белошипые, длиной 8-10 см, массой 60-80 г, сочные и хрустящие, без пустот. Вкус плодов в свежем и соленом виде отличный. Подходит для соления, маринования и консервирования.  Гибрид отличается устойчивостью к резким колебаниям температуры и дает возможность получать урожай самых ранних огурчиков в любое лето. 
</t>
        </r>
      </text>
    </comment>
    <comment ref="L214" authorId="1">
      <text>
        <r>
          <rPr>
            <sz val="8"/>
            <color indexed="81"/>
            <rFont val="Tahoma"/>
            <family val="2"/>
            <charset val="204"/>
          </rPr>
          <t xml:space="preserve">Китайские сорта огурцов славятся непревзойденным вкусом и ароматом плодов: сладкие, сочные, без пустот, с тонкой нежной кожицей и маленькими семенными камерами — идеальны для приготовления свежих летних салатов. Среднепоздний пчелоопыляемый сорт. Растение мощное, интенсивно развивающееся, с продолжительным периодом плодоношения. Выращивают с использованием временных пленочных укрытий. Сорт требователен к плодородию почвы, рекомендуются регулярные подкормки. Зеленец длинный, до 60 см, змеевидный, темно-зеленый, крупно-, редкобугорчатый, с короткой ручкой.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50х100 см. Для повышения продуктивности главный побег прищипывают после 6-7 листа. Урожайность при правильной агротехнике достигает 30 кг/м2.
</t>
        </r>
      </text>
    </comment>
    <comment ref="L215" authorId="0">
      <text>
        <r>
          <rPr>
            <sz val="8"/>
            <color indexed="81"/>
            <rFont val="Tahoma"/>
            <family val="2"/>
            <charset val="204"/>
          </rPr>
          <t>Скороспелый пчелоопыляемый сорт с характерным периодом созревания урожая 38-45 дней. Рекомендован для открытого грунта и тепличных укрытий. Растение сильноветвистое с длиной главной плети 140-200 см. Зеленец овально-цилиндрической формы, крупнобугорчатый, с продольными светлыми полосками и сложными шипами черного цвета. Сорт огурцов Конкурент отличается сочными и хрустящими плодами, вкусный в свежем, консервированном и соленом виде. Масса зеленцов 65-95 г. Урожайность до 7 кг/кв.м. Посев на рассаду рекомендуется осуществлять в начале мая, высадку рассадой в грунт - в конце мая-начале июня. В открытый грунт семена огурца сеют в начале июня, по схеме: 40х40 см.</t>
        </r>
      </text>
    </comment>
    <comment ref="L216" authorId="1">
      <text>
        <r>
          <rPr>
            <sz val="8"/>
            <color indexed="81"/>
            <rFont val="Tahoma"/>
            <family val="2"/>
            <charset val="204"/>
          </rPr>
          <t xml:space="preserve">Скороспелый сорт, с дружным формированием плодов, женского типа цветения. Предназначен для выращивания в открытом грунте и под временными пленочными укрытиями. Растение компактное, слабоветвящееся. Зеленец удлиненно- яйцевидной формы, темно-зеленый, длина плода 9-12 см, масса - 80-90 г, не желтеет в течение 3-5 дней. Урожайность 10-12 кг/м кв. Засолочный. Вкусовые качества хорошие.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30х30 см.
</t>
        </r>
      </text>
    </comment>
    <comment ref="L217" authorId="0">
      <text>
        <r>
          <rPr>
            <sz val="8"/>
            <color indexed="81"/>
            <rFont val="Tahoma"/>
            <family val="2"/>
            <charset val="204"/>
          </rPr>
          <t>Среднеспелый сорт. Первые зеленцы готовы к сбору через 50 дней после проклевывания всходов. Средняя урожайность с квадратного метра – до 10 кг. К особенностям сорта можно отнести то, что зеленцы быстро переспевают – собирать их нужно вовремя.Хоть цветы у огурцов Либелле f1 в основном женские, опыляется сорт пчелами. Об этом следует помнить, выбирая место посадки – подойдут открытый грунт и съемные пленочные укрытия. Хорошее плодоношение можно обеспечить, размещая гибрид Либелла f1 рядом с сортовыми огурцами, которые формируют много мужских цветков.Огурцы Либелла f1 имеют универсальное назначение. Сорт используют для потребления в свежем виде, засолки, консервации и приготовления зимних салатов. По отзывам огурцы Либелле f1 вкусные и хрустящие. Они хорошо перевозятся, долго хранятся, а выглядят привлекательно.</t>
        </r>
      </text>
    </comment>
    <comment ref="L218" authorId="0">
      <text>
        <r>
          <rPr>
            <sz val="8"/>
            <color indexed="81"/>
            <rFont val="Tahoma"/>
            <family val="2"/>
            <charset val="204"/>
          </rPr>
          <t xml:space="preserve">Ультрараннеспелый (41-43 дня от полных всходов до вступления в плодоношение) пчелоопыляемый, салатный, консервный сорт.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Растение кустовое, компактное, слабоветвистое, длина главной плети 33,4-42,5 см. Зеленец крупнобугорчатый с редкими расположением бугорков, длиной 9-9,5 см, массой 81-113 г. Вкусовые качества свежих плодов хорошие. Отличается дружной отдачей урожая, используется в свежем виде и для консервирования. Урожайность 1,3-2,6 кг/м2.
</t>
        </r>
      </text>
    </comment>
    <comment ref="L219" authorId="0">
      <text>
        <r>
          <rPr>
            <sz val="8"/>
            <color indexed="81"/>
            <rFont val="Tahoma"/>
            <family val="2"/>
            <charset val="204"/>
          </rPr>
          <t>Один из лучших засолочных сортов. Пчелоопыляемый, среднеспелый (плодоносит на 50-55 день от всходов), для открытого грунта и временных пленочных укрытий. Формирует сильнорослые растения со смешанным типом цветения, выносливые к засухе. Зеленцы короткие, крупнобугорчатые, с редким черным опушением, плотные, массой 80-110 г. Вкусовые качества очень высокие, огурчики ароматные и хрустящие. После сбора хорошо хранятся длительное время в холодильнике. Урожайность – 5 кг/ м2. Сорт устойчив к оливковой пятнистости и вирусным инфекциям, не боится перепадов температуры.</t>
        </r>
      </text>
    </comment>
    <comment ref="L220" authorId="0">
      <text>
        <r>
          <rPr>
            <sz val="8"/>
            <color indexed="81"/>
            <rFont val="Tahoma"/>
            <family val="2"/>
            <charset val="204"/>
          </rPr>
          <t xml:space="preserve">Раннеспелый (44-46 дней от всходов до плодоношения), пчелоопыляемый, универсальный сорт. Рекомендуется для выращивания в открытом грунте. Посев на рассаду в начале мая. Высадка в грунт в конце мая – начале июня в фазе 2-3-х настоящих листьев. Посев непосредственно в грунт – в конце мая. Схема посадки 40х40 см. Растение индетерминантное, сильноплетистое, средневетвистое, преимущественно женского типа цветения, с пучковым заложением завязей. Лист крупный, темно-зеленый. Зеленец удлиненно-цилиндрической формы, темно-зеленый, с полосками средней длины и слабой пятнистостью, крупнобугорчатый, бугорки редкие, опушение белое. Масса зеленца 114-120 г. Длина зеленца 9,2-12,7 см, диаметр 2,7-3,4 см. Рекомендуется для приготовления салатов, консервов, засолки. Вкусовые качества свежих, консервированных и соленых плодов отличные. Отличается длительным плодоношением - более 60 дней. Толерантен к ложной мучнистой росе. Ценность сорта: пластичность, высокая урожайность и товарность, растянутый период плодоношения, высокие вкусовые качества свежих, консервированных и соленых плодов. 
</t>
        </r>
      </text>
    </comment>
    <comment ref="L221" authorId="1">
      <text>
        <r>
          <rPr>
            <sz val="8"/>
            <color indexed="81"/>
            <rFont val="Tahoma"/>
            <family val="2"/>
            <charset val="204"/>
          </rPr>
          <t>Раннеспелый (45-50 дней от всходов до плодоношения) пчелоопыляемый сорт для открытого грунта. Растение длинноплетистое, среднерослое, средневетвистое. Зеленец веретеновидный, короткий, зеленый с полосами средней длины, крупнобугорчатый с черным опушением. Масса 57-78 г. Выращивают рассадным и безрассадным способом. Рекомендуются ежедневные сборы корнишонов длиной 5-7 см. Сорт ценится за отличный вкус и аромат хрустящих плодов, высокий выход товарной продукции, устойчивость к мучнистой и ложной мучнистьй росе. Идеален для консервирования, засолки, подходит для приготовления свежих летних салатов. Урожайность 2,5-4,0 кг/м2.</t>
        </r>
        <r>
          <rPr>
            <sz val="8"/>
            <color indexed="81"/>
            <rFont val="Tahoma"/>
            <family val="2"/>
            <charset val="204"/>
          </rPr>
          <t xml:space="preserve">
</t>
        </r>
      </text>
    </comment>
    <comment ref="L222" authorId="0">
      <text>
        <r>
          <rPr>
            <sz val="8"/>
            <color indexed="81"/>
            <rFont val="Tahoma"/>
            <family val="2"/>
            <charset val="204"/>
          </rPr>
          <t xml:space="preserve">Скороспелый (43-48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Зеленец цилиндрической формы, слегка зауженный к основанию, длиной 9-11 см, массой 90-100 г, крупнобугорчатый, зеленый с белыми полосами, бурошипый. Использование плодов универсальное (салаты, засолка, маринование), особенно хорош для бочковой засолки. Один из самых высокоустойчивых гибридов к основным заболеваниям огурца.
</t>
        </r>
      </text>
    </comment>
    <comment ref="L223" authorId="1">
      <text>
        <r>
          <rPr>
            <sz val="8"/>
            <color indexed="81"/>
            <rFont val="Tahoma"/>
            <family val="2"/>
            <charset val="204"/>
          </rPr>
          <t>Среднеранний (от всходов до плодоношения 40-48 дней) пчелоопыляемый гибрид преимущественно женского типа цветения, предназначен для выращивания в открытом грунте и под временными пленочными укрытиями. Зеленец цилиндрический, слегка вытянутый к основанию, зеленый со светлыми полосами, черно- и бурошипый, среднебугорчатый, длиной 9-10 см, массой 80-100 г. Плоды выровнены по форме и продолжительное время сохраняют товарные качества. Вкусовые качества отличные. Пригоден для засолки и консервирования. Устойчив к антракнозу, относительно устойчив к ложной мучнистой росе, бактериозу и оливковой пятнистости. Плотность посадки 4-5 раст./м2. Урожайность до 5 кг/раст.</t>
        </r>
        <r>
          <rPr>
            <sz val="8"/>
            <color indexed="81"/>
            <rFont val="Tahoma"/>
            <family val="2"/>
            <charset val="204"/>
          </rPr>
          <t xml:space="preserve">
</t>
        </r>
      </text>
    </comment>
    <comment ref="L224" authorId="0">
      <text>
        <r>
          <rPr>
            <sz val="8"/>
            <color indexed="81"/>
            <rFont val="Tahoma"/>
            <family val="2"/>
            <charset val="204"/>
          </rPr>
          <t xml:space="preserve">Суперскороспелый (30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производится в конце мая – начале июня. Схема посадки 40х40 см. Зеленец длиной 10-12 см, массой 80-100г, зеленый с белыми полосами, черношипый, без горечи. Бугорки четкие, крупные, расположены редко. Использование плодов универсальное (салаты, засолка, маринование). Гибрид устойчив к корневым гнилям, настоящей и ложной мучнистым росам. Устойчив к стрессовым условиям. Урожайность одного растения 4-5,5 кг.
</t>
        </r>
      </text>
    </comment>
    <comment ref="L226" authorId="0">
      <text>
        <r>
          <rPr>
            <sz val="8"/>
            <color indexed="81"/>
            <rFont val="Tahoma"/>
            <family val="2"/>
            <charset val="204"/>
          </rPr>
          <t>Скороспелый (39-44 дня от всходов до плодоношения) партенокарпический гибрид женского типа цветения, предназначен для выращивания в открытом и защищенном грунте. Растения сильнорослые, средневетвистые. Гибрид ценится за ограниченный рост боковых побегов. В каждом узле закладывается по 3-5 завязей. Плоды цилиндрические, длиной 11-13 см, диаметром 3,5-4 см, массой 120-130 г, темно-зеленого цвета, бугорчатые, белошипые. Посев на рассаду производят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Использование плодов универсальное (в свежем виде, засолка, маринование). Гибрид устойчив к настоящей и ложной мучнистым росам, оливковой пятнистости и корневым гнилям. Урожайность 12-13 кг/м2 Оптимальная для прорастания семян температура почвы 25-30 °C.</t>
        </r>
      </text>
    </comment>
    <comment ref="L227" authorId="1">
      <text>
        <r>
          <rPr>
            <sz val="8"/>
            <color indexed="81"/>
            <rFont val="Tahoma"/>
            <family val="2"/>
            <charset val="204"/>
          </rPr>
          <t xml:space="preserve">Среднеранний (45-55 дней от массовых всходов до начала технической спелости) партенокарпический гибрид для выращивания в открытом грунте, в пленочных теплицах и под временными пленочными укрытиями. Растение длинноплетистое, среднерослое, женского типа цветения. Зеленец красивый, цилиндрический, темно-зеленый, с короткими светлыми полосами, мелкобугорчатый, опушение белое. Масса зеленца 95-100 г, длина до 9,5 см, диаметр до 3,2 см. Ценность гибрида: высокая урожайность, отличные вкусовые качества, устойчивость к оливковой пятнистости, вирусу огуречной мозаики, мучнистой росе. Рекомендуется для производства корнишонов, для салатов и консервирования. Посев на рассаду производят в конце апреля. Высадка рассады в грунт в конце мая – начале июня в фазе 3-4 настоящих листьев. Посев непосредственно в грунт – в мае – июне, по схеме 30х70 см. Товарная урожайность до 11,3 кг/кв.м.
</t>
        </r>
      </text>
    </comment>
    <comment ref="L228" authorId="0">
      <text>
        <r>
          <rPr>
            <sz val="8"/>
            <color indexed="81"/>
            <rFont val="Tahoma"/>
            <family val="2"/>
            <charset val="204"/>
          </rPr>
          <t xml:space="preserve">Раннеспелый партенокарпический гибрид с пучковым заложением завязей. В каждом узле образуется 4-6 завязей. Вступает в плодоношение через 40-45 дней после всходов. Плоды длиной 10-12 см, с мелкими бугорками. Кожица тонкая, мякоть с сильным ароматом, сочная, сладкая, совершенно без горечи. Гибрид великолепен в свежем виде, прекрасно подходит для засолки и приготовления малосольных огурчиков. Урожайность под пленочными укрытиями 12-15 кг/м 2 .
</t>
        </r>
      </text>
    </comment>
    <comment ref="L229"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230" authorId="1">
      <text>
        <r>
          <rPr>
            <sz val="8"/>
            <color indexed="81"/>
            <rFont val="Tahoma"/>
            <family val="2"/>
            <charset val="204"/>
          </rPr>
          <t xml:space="preserve">Раннеспелый партенокарпический гибрид. Плодоносит на 40-43 день после всходов. Закладывает 3-4 завязи в каждом узле. Зеленцы короткие, массой 80-105 г. Никогда не горчат.  Гибрид хорошо переносит резкие перепады температуры. Благодаря быстрой и обильной отдаче урожая, отлично подходит даже для северных областей.
</t>
        </r>
      </text>
    </comment>
    <comment ref="L231" authorId="0">
      <text>
        <r>
          <rPr>
            <sz val="8"/>
            <color indexed="81"/>
            <rFont val="Tahoma"/>
            <family val="2"/>
            <charset val="204"/>
          </rPr>
          <t xml:space="preserve">Партенокарпический:не нуждается в опылении пчелами и имеет женский тип цветения. Принцип образования завязей – пучковый.Условия посадки:теплица или открытый воздух. Барабулька считается скороспелым гибридом: плоды можно собирать на 44-49 сутки после всходов.Огурцы имеют такие характеристики: форма – цилиндрическая;шейка плода – короткая; длина – 10-12 см;средняя масса – 90-100 г;цвет – темно-зеленый;кожица обильно покрыта бугорками с белыми шипами;вкус – сочный, без горечи.Куст этого гибрида индетерминантный, в процессе роста на нем образуется много ветвей. Наиболее продуктивен в образовании завязей центральный стебель. Листья – небольшие, зеленые. В среднем одна листовая пазуха образует пучок из 8-12 завязей. С одного куста в первый месяц плодоношения получается до 7 кг огурцов. Общий показатель – до 13 кг/кв.Преимуществами являются:хорошая всхожесть;ранний срок созревания;отличный вкус;устойчивость к мучнистой росе, пероноспорозу, кладоспориозу и другим болезням;длительный срок для сбора урожая – до 2-х месяцев;высокая урожайность;небольшой размер плодов.Еще один плюс Барабульки – универсальность. Кроме консервации и маринования, огурцы отлично подходят для употребления в свежем виде, целиком или в салатах. </t>
        </r>
      </text>
    </comment>
    <comment ref="L232"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33" authorId="0">
      <text>
        <r>
          <rPr>
            <sz val="8"/>
            <color indexed="81"/>
            <rFont val="Tahoma"/>
            <family val="2"/>
            <charset val="204"/>
          </rPr>
          <t xml:space="preserve">Скороспелый (45-50 дней от всходов до плодоношения) партенокарпический гибрид женского типа цветения.В пазухе листа образуется по 4 завязи. Зеленец небольшой, с плотной мякотью и нежной кожицей, длиной 12-14 см, массой 120-130 г, бугорчатый, белошипый, без горечи. Окраска плодов темно-зеленая, с короткими светлыми полосами.Использование плодов универсальное (засолка, маринование, приготовление свежих салатов).Предназначен для выращивания в пленочных теплицах. Посев на рассаду в конце апреля.Высадка рассады в грунт в конце мая – начале июня в фазе 3-4-х настоящих листьев по схеме 50х50 см.Посев непосредственно в теплицу в середине мая. Обладает уникальной теневыносливостью, прекрасно подходит для выращивания на подоконнике, балконе, лоджии.С одного растения можно получить ведро (около 8 кг) великолепных хрустящих огурчиков.
</t>
        </r>
      </text>
    </comment>
    <comment ref="L234" authorId="0">
      <text>
        <r>
          <rPr>
            <sz val="8"/>
            <color indexed="81"/>
            <rFont val="Tahoma"/>
            <family val="2"/>
            <charset val="204"/>
          </rPr>
          <t xml:space="preserve">Очень скороспелый (42-45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Зеленец длиной 10-12 см, массой 90-110 г, частобугорчатый, белошипый. В пазухе листа образуется по 5-8 завязей. Плоды темно-зеленой окраски со светлыми полосами до 1/3 плода. Урожайность одного растения 5,5-7,0 кг.Без горечи, с плотной мякотью, хорошо транспортируется. Использование универсальное (салатное, для засолки, маринования).Отличается ранним обильным урожаем.Гибрид устойчив к настоящей и ложной мучнистой росам и корневым гнилям.Холодостойкий, устойчив к перепадам температур.
</t>
        </r>
      </text>
    </comment>
    <comment ref="L235" authorId="0">
      <text>
        <r>
          <rPr>
            <sz val="8"/>
            <color indexed="81"/>
            <rFont val="Tahoma"/>
            <family val="2"/>
            <charset val="204"/>
          </rPr>
          <t>Гибрид F1 Брейк скороспелый (43-48 дней до начала плодоношения), партенокарпический, женского типа цветения. В пазухах листьев образуется по 2-4 завязи на главном стебле, а на боковых - до 8-ми (!) штук. Зеленцы короткие (9-11 см), бугорчатые, белошипые. Урожайность - 8,0-8,5 кг/раст.Гибрид обладает высокой потенциальной урожайностью, универсального назначения.Гибрид обладает устойчивостью к корневым гнилям, к мучнистой росе и относительной устойчивостью к ложной мучнистой росе.</t>
        </r>
      </text>
    </comment>
    <comment ref="L236" authorId="0">
      <text>
        <r>
          <rPr>
            <sz val="8"/>
            <color indexed="81"/>
            <rFont val="Tahoma"/>
            <family val="2"/>
            <charset val="204"/>
          </rPr>
          <t>Ультраскороспелый, партенокарпический гибрид для выращивания в открытом грунте и под пленочными укрытиями. Период от всходов до плодоношения 38-42 дня. Урожайность высокая – 15-16 кг/м2 . Растения женского типа цветения. Зеленцы длиной 9-10 см, массой 75-85 г, цилиндрической формы, мелкобугорчатые, белошипые. Вкусовые качества отличные. Огурчики сочные, хрустящие, без горечи. Плоды выравнены по размеру и форме. Назначение универсальное – для свежего потребления и консервирования. Гибрид устойчив к корневым гнилям, кладоспориозу, вирусу огуречной мозаики и настоящей мучнистой росе. Посев семян в грунт или на рассаду. Возраст рассады при высадке – 20-30 дней.</t>
        </r>
      </text>
    </comment>
    <comment ref="L237" authorId="0">
      <text>
        <r>
          <rPr>
            <sz val="8"/>
            <color indexed="81"/>
            <rFont val="Tahoma"/>
            <family val="2"/>
            <charset val="204"/>
          </rPr>
          <t xml:space="preserve">Высокоурожайный,  ультраскороспелый,  партенокарпический гибрид для открытого грунта и пленочных теплиц.  Период от всходов до начала плодоношения 38-40 дней. Плод цилиндрический, мелкобугорчатый, опушение белое, длиной 8-9 см, массой 70-90 г. Вкусовые качества отличные. Гибрид пригоден для потребления в свежем виде, засолки и консервирования. Отличный  вкус  и  внешний вид огурцов в сочетании с высокой урожайностью (12-13 кг/м2) позволяют использовать их не только для собственного потребления, но и на продажу.
</t>
        </r>
      </text>
    </comment>
    <comment ref="L238" authorId="1">
      <text>
        <r>
          <rPr>
            <sz val="8"/>
            <color indexed="81"/>
            <rFont val="Tahoma"/>
            <family val="2"/>
            <charset val="204"/>
          </rPr>
          <t xml:space="preserve">Скороспелый (40-45 дней от всходов до плодоношения) партенокарпический гибрид с букетным заложением завязей для выращивания в открытом грунте и пленочных теплицах. Растение сильнорослое со средней побегообразовательной способностью. Плод цилиндрический, длиной 11-13 см, диаметром до 4 см, массой 90-110 г, темно-зеленый, с небольшими светлыми полосами, поверхность бугорчатая, опушение белое. Гибрид отличается высокой устойчивостью к перепадам температур, основным заболеваниям огурцов, высокой урожайностью (до 16 кг/кв.м.), прекрасными вкусовыми качествами зеленцов в свежем и консервированном виде. Посев на рассаду — в конце апреля. Высадка рассады в грунт — в конце мая-начале июня в фазе 3-4-х настоящих листьев. Посев непосредственно в грунт — в мае-июне. Схема посадки: 30х70 см. Оптимальная для прорастания семян температура почвы 25-30°С.
</t>
        </r>
      </text>
    </comment>
    <comment ref="L239" authorId="0">
      <text>
        <r>
          <rPr>
            <sz val="8"/>
            <color indexed="81"/>
            <rFont val="Tahoma"/>
            <family val="2"/>
            <charset val="204"/>
          </rPr>
          <t xml:space="preserve">Очень ранний партенокарпический гибрид для открытого грунта, пленочных и стеклянных теплиц. Не нуждается в опылении. Исключительно женского типа цветения. Отличительные свойства: увеличенный период плодоношения, суперурожайность, высокая товарность плодов. Устойчив к вирусу огуречной мозаики, оливковой пятнистости, настоящей мучнистой росе, толерантен к ложной мучнистой росе. Растение среднеплетистое. Зеленец крепкий, хрустящий, мелкобугорчатый, овально-цилиндрический, масса 80-92 г, длина 7,9-9,8 см, соотношение длины к диаметру 3,2:1. Не содержит горечи. Прекрасные вкусовые качества при употреблении в свежем виде, а также при консервировании и засолке. 
</t>
        </r>
      </text>
    </comment>
    <comment ref="L240" authorId="0">
      <text>
        <r>
          <rPr>
            <sz val="8"/>
            <color indexed="81"/>
            <rFont val="Tahoma"/>
            <family val="2"/>
            <charset val="204"/>
          </rPr>
          <t xml:space="preserve">Ранний партенокарпический гибрид для о/г и пленочных теплиц. Вступает в плодоношение на 42-45 день от всходов. Цветение букетное, заложение завязей пучковое, по 5-8 шт. (до 12) в каждом узле. Зеленцы массой 75-85 г, опушение белое. Вкус великолепный. Гибрид устойчив к МР, корневым гнилям, клодоспориозу. Урожайность 6-8 кг с растения.
Можно вырастить 20-25-дневную рассаду. Плотность посадки в теплице 2-3 растения на 1 м 2 . Гибрид требует регулярных подкормок. Налив завязей в пучке последовательный,поэтому собирать плоды нужно ежедневно, чтобы питание беспрепятственно поступало к формирующимся плодам.
</t>
        </r>
      </text>
    </comment>
    <comment ref="L241" authorId="0">
      <text>
        <r>
          <rPr>
            <sz val="8"/>
            <color indexed="81"/>
            <rFont val="Tahoma"/>
            <family val="2"/>
            <charset val="204"/>
          </rPr>
          <t>Посадив этот партенокарпический гибрид букетного типа цветения вы всегда будете с большим урожаем! Раннеспелый (40-42 дня от всходов до плодоношения). Подходит для теплиц и открытого грунта. Формирует 3-5 огурчиков в каждом узле. Зеленцы короткие, хрустящие и сочные, никогда не бывают горькими. Гибрид высокоустойчив к грибным инфекциям.</t>
        </r>
      </text>
    </comment>
    <comment ref="L242" authorId="0">
      <text>
        <r>
          <rPr>
            <sz val="8"/>
            <color indexed="81"/>
            <rFont val="Tahoma"/>
            <family val="2"/>
            <charset val="204"/>
          </rPr>
          <t xml:space="preserve">Скороспелый (39-42 дня от всходов до плодоношения) партенокарпический гибрид женского типа цветения, предназначен для выращивания в открытом и защищенном грунте. Зеленец цилиндрической формы длиной 10-12 см, массой 90-100 г, бугорки мелкие, расположены часто. В каждой пазухе листа образуется 6-8 завязей. Посев на рассаду производят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Использование плодов универсальное (в свежем виде, засолка, маринование). Гибрид устойчив к настоящей и ложной мучнистым росам, оливковой пятнистости и корневым гнилям. Урожайность 12-13 кг/м? Оптимальная для прорастания семян температура почвы 25-30С.
</t>
        </r>
      </text>
    </comment>
    <comment ref="L243" authorId="0">
      <text>
        <r>
          <rPr>
            <sz val="8"/>
            <color indexed="81"/>
            <rFont val="Tahoma"/>
            <family val="2"/>
            <charset val="204"/>
          </rPr>
          <t xml:space="preserve">Скороспелый (39-42 дней от всходов до плодоношения) партенокарпический гибрид с пучковым заложением завязей (до 8 в одном узле!). Растение с мощной корневой системой и ограниченным ростом боковых побегов. Предназначен для выращивания в теплицах, под временными пленочными укрытиями и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Рекомендуется для сбора пикулей и корнишонов. Для получения пикулей – сбор производят ежедневно, корнишонов – через день. Зеленцы цилиндрические, длиной 10-12 см, мелкобугорчатые с белым опушением, темно-зеленые, массой 90-110 г. Плоды универсального назначения — отлично подойдут для консервирования. Устойчив к корневым гнилям, настоящей мучнистой росе, оливковой пятнистостии относительно устойчив к ложной мучнистой росе. Урожайность — 12-13 кг/м2.
</t>
        </r>
      </text>
    </comment>
    <comment ref="L244" authorId="0">
      <text>
        <r>
          <rPr>
            <sz val="8"/>
            <color indexed="81"/>
            <rFont val="Tahoma"/>
            <family val="2"/>
            <charset val="204"/>
          </rPr>
          <t xml:space="preserve">Ранний (40-45 дней от всходов до плодоношения) партенокарпический высокоурожайный гибрид с пучковым заложением завязей. При достаточном питании образует по 6-7 плодов на каждом узле. Предназначен для выращивания в открытом и защищенном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Плоды выравненные, цилиндрические (10-12 см), темно-зеленые, массой 70-90 г. Поверхность бугорчатая, опушение белое. Прекрасно подойдут для засолки, маринования и употребления в свежем виде. Гибрид очень популярен благодаря раннему и обильному урожаю зеленцов высокого качества. Обладает устойчивостью к вирусу мозаики огурца, кладоспориозу и мучнистой росе. Урожайность — 8,5-9 кг/м2. 
</t>
        </r>
      </text>
    </comment>
    <comment ref="L245" authorId="1">
      <text>
        <r>
          <rPr>
            <sz val="8"/>
            <color indexed="81"/>
            <rFont val="Tahoma"/>
            <family val="2"/>
            <charset val="204"/>
          </rPr>
          <t>Раннеспелый (45-50 дней от всходов до плодоношения) партенокарпический гибрид с букетным заложением завязей (до 4-5 в одном узле). Растение с мощным ростом, слабоветвистое. Рекомендуется для выращивания в пленочных теплицах. Благодаря теневыносливости подходит для выращивания на балконе, лоджии и в комнатных условиях на подоконнике. Посев на рассаду в конце апреля. Высадка рассады в грунт в конце мая – начале июня в фазе 3-4-х настоящих листьев. Посев непосредственно в грунт – в мае – июне. Растения формируют в один стебель. Схема посадки в теплице — 30х70 см. Плоды цилиндрические, длиной 12-14 см, темно-зеленые, бугорчатые, белошипые, массой 120-130 г. Прекрасно подойдут для засолки, маринования и употребления в свежем виде. Гибрид устойчив к корневым гнилям, мучнистой росе, оливковой пятнистости, относительно устойчив к ложной мучнистой росе. Ценится за высокую урожайность и отличное качество вкусных, ароматных зеленцов. Урожайность — 14-16 кг/м2.</t>
        </r>
        <r>
          <rPr>
            <sz val="8"/>
            <color indexed="81"/>
            <rFont val="Tahoma"/>
            <family val="2"/>
            <charset val="204"/>
          </rPr>
          <t xml:space="preserve">
</t>
        </r>
      </text>
    </comment>
    <comment ref="L246" authorId="0">
      <text>
        <r>
          <rPr>
            <sz val="8"/>
            <color indexed="81"/>
            <rFont val="Tahoma"/>
            <family val="2"/>
            <charset val="204"/>
          </rPr>
          <t xml:space="preserve">Новый очень ранний самоопыляемый партенокарпический гибрид универсального грунта. Отличается очень высокой урожайностью и длительным периодом плодоношения. Устойчив к основным болезням огурца: вирусу огуречной мозаики, настоящей мучнистой росе, оливковой пятнистости, толерантен к ложной мучнистой росе. Плети растения средних размеров. Зеленцы мелкобугорчатые, насыщенно-зеленые, овально-цилиндрической формы. Масса зеленца – 75-95г, длина 7-9 см, соотношение длины к диаметру – 3,1:1. Вкусовые качества превосходные, горечи не содержит. Рекомендуется для употребления в свежем виде, консервирования и засолки. </t>
        </r>
      </text>
    </comment>
    <comment ref="L247" authorId="1">
      <text>
        <r>
          <rPr>
            <sz val="8"/>
            <color indexed="81"/>
            <rFont val="Tahoma"/>
            <family val="2"/>
            <charset val="204"/>
          </rPr>
          <t xml:space="preserve">Скороспелый (40-45 дней от всходов до плодоношения) партенокарпический гибрид женского типа цветения и букетного заложения завязей (по 2-3 в узле), предназначен для выращивания в открытом и защищенном грунте. Зеленец цилиндрической формы, темно-зеленый, длиной 12-14 см, массой 130-150 г. Поверхность плода бугорчатая, бугорки среднего размера, расположены часто, опушение белое. Использование плодов универсальное (в свежем виде, засолка, маринование). Гибрид устойчив к настоящей мучнистой росе, оливковой пятнистости, толерантен к ложной мучнистой росе и корневым гнилям. Урожайность 12 кг/м?. Посев на рассаду производят в конце апреля – начале мая. Высадку в грунт —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Схема посадки: 50х50 см. Оптимальная для прорастания семян температура почвы 25-30°C.
</t>
        </r>
      </text>
    </comment>
    <comment ref="L248" authorId="0">
      <text>
        <r>
          <rPr>
            <sz val="8"/>
            <color indexed="81"/>
            <rFont val="Tahoma"/>
            <family val="2"/>
            <charset val="204"/>
          </rPr>
          <t xml:space="preserve">Ультраранний партенокарпический гибрид с букетным типом цветения. От всходов до первого сбора плодов 38-42 дня. Закладывает исключительно женские цветки, по 4-6 шт в узле. Для открытого и защищенного грунта. Зеленцы короткие, длиной 8-10 см, массой 90-105 г. Огурчики отличного вкуса, без горечи. Гибрид устойчив к кладоспориозу, среднеустойчив к ВОМ, МР и ЛМР. Урожайность высокая – 14-15 кг/м 2 .
</t>
        </r>
      </text>
    </comment>
    <comment ref="L249" authorId="1">
      <text>
        <r>
          <rPr>
            <sz val="8"/>
            <color indexed="81"/>
            <rFont val="Tahoma"/>
            <family val="2"/>
            <charset val="204"/>
          </rPr>
          <t xml:space="preserve">Ультраранний партенокарпический гибрид. Завязи закладывает пучками, как бананы, по 5-8 штук. От всходов до начала плодоношения проходит всего 38-40 дней. Урожайность высокая: в пленочных теплицах – 13-18 кг/м 2 , в открытом грунте – 7-8 кг/м 2 . Короткие, хрустящие, белошипые огурчики массой 80-100 г аппетитны в свежих салатах и подходят для консервирования.
</t>
        </r>
      </text>
    </comment>
    <comment ref="L250" authorId="0">
      <text>
        <r>
          <rPr>
            <sz val="8"/>
            <color indexed="81"/>
            <rFont val="Tahoma"/>
            <family val="2"/>
            <charset val="204"/>
          </rPr>
          <t xml:space="preserve">Один из лучших салатных гибридов! Раннеспелый, партенокарпический, высокоурожайный. Для пленочных теп лиц. Дружно начинает отдавать урожай на 42-45 день после всходов и плодоносит до конца сентября. Растения закладывают по 2-3 завязи в каждом узле. Зеленцы длиной 14-17 см, превосходного вкуса, очень сочные и ароматные. Гибрид неприхотливый, холодостойкий, устойчив к кладоспориозу, ВОМ, МР и ЛМР. Урожайность 20-23 кг/м 2 .
</t>
        </r>
      </text>
    </comment>
    <comment ref="L251" authorId="0">
      <text>
        <r>
          <rPr>
            <sz val="8"/>
            <color indexed="81"/>
            <rFont val="Tahoma"/>
            <family val="2"/>
            <charset val="204"/>
          </rPr>
          <t>Скороспелый (43-48 дней от всходов до плодоношения) партенокарпический гибрид с букетным заложением завязей (до 4-6 в одном узле). Растения сильнорослые, с ограниченным ростом боковых побегов, что облегчает уход и уборку урожая. Предназначен для выращивания в теплицах, под временными укрытиями и в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Плоды цилиндрические, зеленые, длиной 10-12 см, с четкими, крупными бугорками, черношипые, массой 110-120 г. Зеленцы красивые, товарные, вкусные, хрустящие, ароматные, хороши в засолке, мариновании и свежих салатах. Гибрид устойчив к настоящей мучнистой росе, относительно устойчив к ложной мучнистой росе и корневым гнилям. Урожайность одного растения 6-7 кг.</t>
        </r>
      </text>
    </comment>
    <comment ref="L252" authorId="0">
      <text>
        <r>
          <rPr>
            <sz val="8"/>
            <color indexed="81"/>
            <rFont val="Tahoma"/>
            <family val="2"/>
            <charset val="204"/>
          </rPr>
          <t xml:space="preserve">Раннеспелый партенокарпический гибрид с исключительно женским типом цветения.От всходов до плодоношения 40-45 дней. Для выращивания под пленочными укрытиями.Растения закладывают по 4-6 завязей в каждом узле. 
Плоды массой 85-100 г, длиной 8-10 см, Ø 3 см, черношипые. Вкус отличный, без горечи. Гибрид устойчив к BOM, МР, ЛМР. 
Урожайность - 11-13 кг/м².
</t>
        </r>
      </text>
    </comment>
    <comment ref="L253" authorId="0">
      <text>
        <r>
          <rPr>
            <sz val="8"/>
            <color indexed="81"/>
            <rFont val="Tahoma"/>
            <family val="2"/>
            <charset val="204"/>
          </rPr>
          <t xml:space="preserve">Ранний партенокарпический гибрид для весенних необогреваемых теплиц и открытого грунта. Начало съемной спелости наступает на 45 день. Растения со средним ветвлением; устойчивы к МР и ЛМР. Формируют по 4-6 завязей в узле. Зеленец короткий (длина 7-9 см), мелкобугорчатый, с белым опушением, массой 60-80 г. Назначение – салатное, консервное. Урожайность под пленкой 12-13 кг/м 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t>
        </r>
      </text>
    </comment>
    <comment ref="L254" authorId="0">
      <text>
        <r>
          <rPr>
            <sz val="8"/>
            <color indexed="81"/>
            <rFont val="Tahoma"/>
            <family val="2"/>
            <charset val="204"/>
          </rPr>
          <t xml:space="preserve">Скороспелый (42-47 дней от всходов до плодоношения) партенокарпический гибрид для выращивания в теплицах, под временными пленочными укрытиями и в открытом грунте. Растения сильнорослые, с ограниченным ростом боковых побегов, которые заканчиваются букетами по 4-6 завязей, за счет этого растение формируется компактным, можно сажать плотнее в теплице, таким образом, урожайность с 1 м ? выше. Это очень выгодно и удобно тем, кто выращивает огурцы на шпалере в теплице! Да и в открытом грунте под пленкой удобнее обрабатывать. Плоды цилиндрической формы, зеленые, с небольшими светлыми полосами, длиной 9-10 см, диаметром 3,0 см, с четкими, крупными бугорками, черношипые, массой 90-100 г. Зеленцы красивые, товарные, вкусные, хрустящие, ароматные, хороши в засолке, для маринования и в свежих салатах. Гибрид устойчив к настоящей мучнистой росе, относительно устойчив к ложной мучнистой росе и корневым гнилям. Урожайность одного растения 6-7 кг.
</t>
        </r>
      </text>
    </comment>
    <comment ref="L255"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теплицу – в середине мая. Схема посадки 50х50 см. Зеленец длиной 10-12 см, диаметром 3,0-3,5 см, массой 90-100 г, бугорчатый, белошипый, без горечи. Можно собирать на пикули и корнишоны. Окраска плода темно-зеленая со светлыми полосами. В пазухе листьев образуется 2-4 завязи (максимум до 6-8 штук). Использование плодов универсальное (в свежем виде, засолка, маринование). Гибрид устойчив к корневым гнилям, настоящей мучнистой росе, вынослив к ложной мучнистой росе. Урожайность одного растения 5,0-7,0 кг.
</t>
        </r>
      </text>
    </comment>
    <comment ref="L256" authorId="1">
      <text>
        <r>
          <rPr>
            <sz val="8"/>
            <color indexed="81"/>
            <rFont val="Tahoma"/>
            <family val="2"/>
            <charset val="204"/>
          </rPr>
          <t xml:space="preserve">Скороспелый (40-43 дня от всходов до плодоношения) партенокарпический гибрид с букетным заложением завязей (до 5 в узле!) для выращивания в теплицах и под временными пленочными укрытиями. Растение женского типа цветения, сильнорослое, с ограниченным ростом боковых побегов, что облегчает уход и сбор урожая. Плоды цилиндрические, длиной 10-12 см, диаметром 3,5-4,0 см, массой 120-130 г, темно-зеленые с частыми бугорками среднего размера, белошипые. Гибрид устойчив к настоящей мучнистой росе, оливковой пятнистости, среднеустойчив к ложной мучнистой росе. Зеленцы отличного вкуса и универсального назначения (засолка, маринование, свежие салаты). Урожайность 14,6-15,8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
</t>
        </r>
      </text>
    </comment>
    <comment ref="L257"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58" authorId="0">
      <text>
        <r>
          <rPr>
            <sz val="8"/>
            <color indexed="81"/>
            <rFont val="Tahoma"/>
            <family val="2"/>
            <charset val="204"/>
          </rPr>
          <t xml:space="preserve">Холодостойкий партенокарпический сорт огурцов Кадриль f1 отличается прекрасными вкусовыми качествами и дружной отдачей урожая. Сроки созревания относят этот огурец к среднеспелым – на его культивацию уходит 42-46 дней. Кадриль обладает хорошо развитым иммунитетом и неплохо переносит капризы погоды. Рассада его не замерзнет даже при затяжных заморозках, если ее вовремя окучить. Гибрид, идеальный для сбора пикулей и корнишонов. Главные характеристики растения этого сорта:куст – среднего роста, с умеренной ветвистостью и ограниченным развитием боковых плетей;лист сорта – крупный, в форме пятиугольника, волнистый, изумрудно-зеленого цвета;веты – ярко-желтые, мелкие, цветет куст очень бурно, завязи образует букетные – по 4-5 в одной пазухе.Огурец – корнишонного типа, бочковидный, длина – 12-13 см, вес – 90-100 г, диаметр – 3-3,2 см.Кожица – упругая, мелкобугристая, с маленькими шипами и редким белесым опушением, насыщенно-зеленого оттенка.Мякоть зеленца Кадриль – нежная, сочная, кисло-сладкая, с ярко выраженным ароматом, без горечи. Урожайность сорта в теплице – 16-18 кг/м², в открытом грунте – 13-14 кг/м². Огурец не теряет вкуса, плотности и аромата при засолке. 
</t>
        </r>
      </text>
    </comment>
    <comment ref="L259" authorId="0">
      <text>
        <r>
          <rPr>
            <sz val="8"/>
            <color indexed="81"/>
            <rFont val="Tahoma"/>
            <family val="2"/>
            <charset val="204"/>
          </rPr>
          <t xml:space="preserve">Уникальный скороспелый (39-43 дня от всходов до плодоношения) партенокарпический гибрид, сочетающий высокую урожайность, отличное качество плодов, прекрасные вкусовые качества и устойчивость к основным заболеваниям огурцов. Рекомендуется для выращивания в теплицах, открытом грунте и под временными пленочными укрытиями. Растение сильнорослое, средневетвистое, с букетным заложением завязей (7-8 в узле). Корнишоны частобугорчатые, темно-зеленые, длиной 10-12, диаметром 3,0-3,5 см, массой 90-100 г. Зеленцы с маленькой семенной камерой, сильным огуречным ароматом и сладким вкусом, прекрасно подойдут для любых заготовок и приготовления свежих летних салатов. Гибрид устойчив к корневым гнилям, оливковой пятнистости, настоящей мучнистой росе, толерантен к ложной мучнистой росе. Урожайность до 12-14 кг/м?
</t>
        </r>
      </text>
    </comment>
    <comment ref="L260" authorId="0">
      <text>
        <r>
          <rPr>
            <sz val="8"/>
            <color indexed="81"/>
            <rFont val="Tahoma"/>
            <family val="2"/>
            <charset val="204"/>
          </rPr>
          <t xml:space="preserve">Раннеспелый  партенокарпический  гибрид устойчивый  к  пониженной  освещенности и перепадам температур. Позволяет получать большой урожай в любое лето. От всходов до первого сбора огурчиков 45-50 дней. Растения преимущественно женского типа цветения. Наличие небольшого количества мужских цветков позволяет растению самому регулировать нагрузку зеленцами и практически исключает появление искривленных плодов. Огурчики длиной до 50 см, небольшого диаметра, с маленькой семенной камерой, плотные, без пустот и с тонкой кожицей. По вкусу они слаще чем обычные огурцы, с более интенсивным ароматом, никогда не горчат. Идеально подходят для бутербродов и свежих салатов. Гибрид устойчив к основным болезням культуры.Посев семян в грунт или на рассаду. Возраст рассады при высадке – 20-30 дней. Плотность посадки в теплицах 2-3 растения на 1 м2.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t>
        </r>
      </text>
    </comment>
    <comment ref="L261" authorId="1">
      <text>
        <r>
          <rPr>
            <sz val="8"/>
            <color indexed="81"/>
            <rFont val="Tahoma"/>
            <family val="2"/>
            <charset val="204"/>
          </rPr>
          <t xml:space="preserve">Раннеспелый, партенокарпический (самоопыляемый) гибрид для открытого и защищенного грунта, с пучковым заложением завязей в узлах. Зеленцы короткие, 5-7 см, овально-цилиндрические, мелкобугорчатые, темно-зеленые с белым опушением, генетически без горечи. Дружный урожай хрустящих и сочных плодов гарантирован в любое лето, только из них получаются несравненные малосольные и консервированные огурчики. Зеленцы пригодны для консервирования и маринования в виде пикулей (1-3 см) и мини-корнишонов (3-5 см). Гибрид обладает повышенной устойчивостью к комплексу   болезней (ложной, настоящей мучнистой росе, вирусу огуречной мозаики и т.д.).
</t>
        </r>
      </text>
    </comment>
    <comment ref="L262" authorId="0">
      <text>
        <r>
          <rPr>
            <sz val="8"/>
            <color indexed="81"/>
            <rFont val="Tahoma"/>
            <family val="2"/>
            <charset val="204"/>
          </rPr>
          <t xml:space="preserve">Скороспелый (40-43 дней от всходов до плодоношения) партенокарпический гибрид женского типа цветения. Предназначен для выращивания в пленочных теплицах. Растение сильнорослое, средневетвистое, с женским типом цветения и пучковым заложением завязей. В пазухах листьев образуется по 2-5 завязи, благодаря чему на растении может наливаться до 20-30 плодов. При удалении боковых побегов в пазухах листьев главного стебля могут формироваться по 10-12 завязей. Зеленец цилиндрический, длиной 11-14 см, массой 100-120 г, с частыми, среднего размера бугорками, белошипый, без горечи. Вкусовые качества свежих и консервированных огурцов отличные. Рекомендуется для салатов, для засолки, маринования. Гибрид устойчив к оливковой пятнистости, настоящей и ложной мучнистой росе, вирусу огуречной мозаики. Урожайность одного растения 6,0-8,5 кг. Оптимальная для прорастания семян температура почвы 25-30о С.
</t>
        </r>
      </text>
    </comment>
    <comment ref="L263" authorId="0">
      <text>
        <r>
          <rPr>
            <sz val="8"/>
            <color indexed="81"/>
            <rFont val="Tahoma"/>
            <family val="2"/>
            <charset val="204"/>
          </rPr>
          <t>Ранний самоопыляемый партенокарпический гибрид для открытого грунта, пленочных и стеклянных теплиц. Отличительная черта нового гибрида – высокая урожайность и длительный период плодоношения, высокая товарность плодов. Устойчив к основным болезням огурца: вирусу огуречной мозаики, настоящей мучнистой росе, оливковой пятнистости, толерантен к ложной мучнистой росе. Растение среднеплетистое. Зеленцы корнишонного типа с маленькими семенными камерами, мелко-бугорчатые, овально-цилиндрической формы. Масса зеленца 70-95 г, длина 7,8-9,9 см, соотношение длины к диаметру 3,1:1. Отличается великолепными вкусовыми качествами в свежем виде, при консервировании и засолке. Горечи не содержит.</t>
        </r>
      </text>
    </comment>
    <comment ref="L264" authorId="0">
      <text>
        <r>
          <rPr>
            <sz val="8"/>
            <color indexed="81"/>
            <rFont val="Tahoma"/>
            <family val="2"/>
            <charset val="204"/>
          </rPr>
          <t xml:space="preserve">Очень ранний партенокарпический гибрид универсального грунта, самоопыляемый. Гибрид отличается повышенной урожайностью и долгим периодом плодоношения. Устойчив к вирусу огуречной мозаики, оливковой пятнистости, настоящей мучнистой росе, толерантен к ложной мучнистой росе. Растения среднеплетистые. Зеленец ярко-зеленый, крепкий, хрустящий, крупнобугорчатый, овально-цилиндрический, масса 80-100 г, длина 7-9 см, соотношение длины к диаметру 3,1:1. Не содержит горечи. Вкусовые качества свежих и консервированных плодов отличные. </t>
        </r>
      </text>
    </comment>
    <comment ref="L265" authorId="1">
      <text>
        <r>
          <rPr>
            <sz val="8"/>
            <color indexed="81"/>
            <rFont val="Tahoma"/>
            <family val="2"/>
            <charset val="204"/>
          </rPr>
          <t xml:space="preserve">Скороспелый (38-42 дня от всходов до плодоношения) партенокарпический гибрид женского типа цветения, предназначен для выращивания в открытом и защищенном грунте. Зеленец цилиндрической формы длиной 7-9 см, массой 80-90 г, бугорки средние, расположены часто. В каждой пазухе листа образуется 7-10 завязей. Посев на рассаду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Рекомендуется для сбора пикулей и корнишонов, для получения высококачественных консервов. Для получения пикулей – сбор производят ежедневно, корнишонов – через день. Нерегулярные сборы урожая приводит к утолщению плодов. Гибрид устойчив к настоящей и ложной мучнистым росам, оливковой пятнистости и корневым гнилям. Урожайность 10,5-11,5 кг/м2 Оптимальная для прорастания семян температура почвы 25-30 °C.
</t>
        </r>
      </text>
    </comment>
    <comment ref="L266" authorId="0">
      <text>
        <r>
          <rPr>
            <sz val="8"/>
            <color indexed="81"/>
            <rFont val="Tahoma"/>
            <family val="2"/>
            <charset val="204"/>
          </rPr>
          <t>Огурец Луховицкий F1 – гибрид, который подходит для выращивания в открытом грунте под пленочными укрытиями и в теплицах.Срок созревания огурцов Луховицкий F1 ранний – 45-50 дней от появления всходов до начала плодоношения. Гибрид партенокарпический, что означает способность завязывать плоды в отсутствие насекомых-опылителей. Это особенно подходит при выращивании в теплицах или плохой погоде, когда вылет пчел ограничен. Цветет огурец Луховицкий F1 преимущественно женскими цветками, по 1-3 шт. в одном узле. Зеленцы вырастают длиной – 10-13 см, цилиндрической формы с мелкобугорчатой поверхностью. Цвет плодов – темно-зеленый со светлыми, размытыми полосами средней длины. Опушение коричневое, плотное. Масса плода – 100-120 г. Зеленцы выровненные, не перерастают, не желтеют. Отдача урожая дружная, продолжительная.Вкусовые качества огурцов Луховицкий F1 отличные. В плодах генетически заложено отсутствие горечи.Огурцы вырастают корнишонного типа с небольшим количеством семян. Мякоть плотная, сочная и хрустящая. Назначение универсальное. Кроме употребления в свежем виде, огурцы подходят для заготовки различных солений, консервирования и маринования.</t>
        </r>
      </text>
    </comment>
    <comment ref="L267" authorId="1">
      <text>
        <r>
          <rPr>
            <sz val="8"/>
            <color indexed="81"/>
            <rFont val="Tahoma"/>
            <family val="2"/>
            <charset val="204"/>
          </rPr>
          <t xml:space="preserve">Скороспелый партенокарпический гибрид для выращивания в пленочных укрытиях. Период от всходов до плодоношения 40-43 дня. Урожайность высокая – 15-17 кг/ м2. Растения сильнорослые, женского типа цветения. Закладывают от 2 до 6 завязей в каждом узле. Зеленцы цилиндрические, длиной 11-14 см, массой 100-130 г, среднебугорчатые, с белым опушением. Вкус замечательный, огурчики сочные, без горечи. Остаются плотными и хрустящими при солении и мариновании. Отличаются высокими товарными качествами, которые сохраняют до 10 дней после съема. Гибрид относительно устойчив к основным заболеваниям огурца. 
</t>
        </r>
      </text>
    </comment>
    <comment ref="L268" authorId="0">
      <text>
        <r>
          <rPr>
            <sz val="10"/>
            <color indexed="81"/>
            <rFont val="Tahoma"/>
            <family val="2"/>
            <charset val="204"/>
          </rPr>
          <t>Н</t>
        </r>
        <r>
          <rPr>
            <sz val="8"/>
            <color indexed="81"/>
            <rFont val="Tahoma"/>
            <family val="2"/>
            <charset val="204"/>
          </rPr>
          <t>овый очень ранний самоопыляемый партенокарпический гибрид. Для открытого грунта, пленочных укрытий и стеклянных теплиц. Отличается очень высокой урожайностью, длительным периодом плодоношения и товарностью плодов. Очень устойчив к основным болезням огурца: вирусу огуречной мозаики, настоящей мучнистой росе, оливковой пятнистости, высоко толерантен к ложной мучнистой росе. Плети растения средних размеров. Зеленцы крупнобугорчатые, насыщенно-зеленые, овально- цилиндрической формы. Масса зеленца – 80-95г, длина 7,5-9 см, соотношение длины к диаметру – 3,3:1. Вкусовые качества превосходные, горечи не содержит. Рекомендован для употребления в свежем виде, консервирования и засолки.</t>
        </r>
      </text>
    </comment>
    <comment ref="L269" authorId="0">
      <text>
        <r>
          <rPr>
            <sz val="8"/>
            <color indexed="81"/>
            <rFont val="Tahoma"/>
            <family val="2"/>
            <charset val="204"/>
          </rPr>
          <t xml:space="preserve">Раннеспелый, высокоурожайный партенокарпический гибрид, от всходов до плодоношения 43-45 дней. Для открытого грунта и пленочных укрытий.
Растение среднеплетистое, с пучковым образованием завязей. Зеленец цилиндрический, частобугорчатый, белошипый, генетически без горечи, не перерастает. Гибрид очень скороспелый, а это значит, что на Вашем столе рано появятся свежие огурцы. Из них можно приготовить и вкусные салаты, и получить хорошие консервы на зиму. Благодаря лежкости и транспортабельности плодов, дачники могут не опасаться за их качество при перевозке на большие расстояния.
</t>
        </r>
      </text>
    </comment>
    <comment ref="L270" authorId="0">
      <text>
        <r>
          <rPr>
            <sz val="8"/>
            <color indexed="81"/>
            <rFont val="Tahoma"/>
            <family val="2"/>
            <charset val="204"/>
          </rPr>
          <t xml:space="preserve">Скороспелый (40-45 дня от всходов до плодоношения) партенокарпический гибрид женского типа цветения для выращивания в открытом и защищенном грунте. Растение мощное, с ограниченным ростом боковых побегов и букетным заложением завязей, в основном по 2-4 шт. в узле. Плоды цилиндрические, длиной 10-12 см, диаметром 3,5-4,0 см, массой 110-130 г, темно-зеленые, поверхность мелкобугорчатая, опушение белое. Зеленцы хрустящие, ароматные, с маленькой семенной камерой, без пустот прекрасно подойдут для засолки, маринования и приготовления свежих летних салатов. Гибрид устойчив к настоящей и ложной мучнистой росе, оливковой пятнистости, корневым гнилям и ВТМ. Урожайность 12,3-12,9 кг/м?.
</t>
        </r>
      </text>
    </comment>
    <comment ref="L271" authorId="0">
      <text>
        <r>
          <rPr>
            <sz val="8"/>
            <color indexed="81"/>
            <rFont val="Tahoma"/>
            <family val="2"/>
            <charset val="204"/>
          </rPr>
          <t>Маменькин любимчик F1 от компании «Гавриш» имеет детерминантные кусты небольших размеров. Он несильно ветвится и скудно облиствен. Образование завязей пучковое, по 3-7 штук в пучке. Цветки практически не дают пустоцветов, они женского типа, партенокарпические, то есть завязывают плоды без опыления насекомыми. Благодаря этому сорт подходит для закрытых теплиц, но его выращивают и в открытом грунте.Первый урожай собирают через 45-50 суток после появления ростков. Плоды короткие, корнишонного типа, по 8-10 см. Их масса – 90-110 г. Кожица плотная, покрыта крупными бугорками с черными шипами. Мякоть тоже плотная, хрустящая, сочная и ароматная. Плоды используются для засолки и свежих блюд.</t>
        </r>
      </text>
    </comment>
    <comment ref="L272" authorId="1">
      <text>
        <r>
          <rPr>
            <sz val="8"/>
            <color indexed="81"/>
            <rFont val="Tahoma"/>
            <family val="2"/>
            <charset val="204"/>
          </rPr>
          <t xml:space="preserve">Раннеспелый партенокарпический (не требует опыления) гибрид голландской селекции для выращивания в теплицах и открытом грунте. Растение среднерослое, при достаточном питании в каждом узле формируется до 6-7 завязей. Плоды, темно-зеленые, бугорчатые, с белыми шипами, длиной 8-10 см. Рекомендуются для употребления в свежем виде, засолки и маринования. Достоинства: вкусные, хрустящие корнишоны дружно созревают и не перерастают, гибрид устойчив к основным заболеваниям огурцов и неблагоприятным условиям выращивания.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
</t>
        </r>
      </text>
    </comment>
    <comment ref="L274" authorId="0">
      <text>
        <r>
          <rPr>
            <sz val="8"/>
            <color indexed="81"/>
            <rFont val="Tahoma"/>
            <family val="2"/>
            <charset val="204"/>
          </rPr>
          <t xml:space="preserve">Гибрид раннеспелый, партенокарпический, салатный, консервный, засолочный. Рекомендуется для открытого грунта и пленочных теплиц. Растение сильнорослое. В узле формируется 4-6 плодов. Зеленец короткий, черношипый, массой 95-105 г. Вкус отличный. Урожайность в открытом грунте 7,5 кг/м2 , в пленочных теплицах 18,5 кг/м2.
</t>
        </r>
      </text>
    </comment>
    <comment ref="L275" authorId="0">
      <text>
        <r>
          <rPr>
            <sz val="8"/>
            <color indexed="81"/>
            <rFont val="Tahoma"/>
            <family val="2"/>
            <charset val="204"/>
          </rPr>
          <t xml:space="preserve">Среднеранний, партенокарпический гибрид. От всходов до плодоношения 48-51 день. Для пленочных укрытий. Растения преимущественно женского типа цветения, закладывают по 2-3 завязи в узле. Зеленцы массой 70-90 г, длиной 6-8 см. Вкус отличный, без горечи. Подходят для маринования, засолки и консервирования. Гибрид устойчив к МР, толерантен к ЛМР. Урожайность – 15 кг/м2.
</t>
        </r>
      </text>
    </comment>
    <comment ref="L276" authorId="1">
      <text>
        <r>
          <rPr>
            <sz val="8"/>
            <color indexed="81"/>
            <rFont val="Tahoma"/>
            <family val="2"/>
            <charset val="204"/>
          </rPr>
          <t xml:space="preserve">Очень красивые плоды имеет гибрид F1 Мурашка - короткие, с крупными широкими бугорками, черношипые. Гибрид скороспелый (43-48 дней от всходов до плодоношения), партенокарпический, женского типа цветения. в каждой пазухе образуется 4 - 6 завязей. Плоды обладают высокими засолочными качествами. Гибрид F1 Мурашка можно выращивать как в защищенном, так и в открытом грунте. Гибрид устойчив к заболеваниям. Урожайность 6 - 7 кг/раст. Плотность посадки 2,5 - 3,0 раст/м2
</t>
        </r>
      </text>
    </comment>
    <comment ref="L277" authorId="0">
      <text>
        <r>
          <rPr>
            <sz val="8"/>
            <color indexed="81"/>
            <rFont val="Tahoma"/>
            <family val="2"/>
            <charset val="204"/>
          </rPr>
          <t xml:space="preserve">Раннеспелый партенокарпический гибрид с продолжительным плодоношением. Первый урожай собирают на 46-50 день после всходов. Рекомендуется для теплиц и пленочных укрытий. Растения средневетвистые, с короткими междоузлиями, в основном женского типа цветения. Небольшое количество мужских цветков помогает не перегружать растение и формировать ровные плоды длиной 35- 45 см. Зеленцы тонкокожие, с маленьким семенным гнездом, сладкие, сочные и ароматные, несколько дней сохраняют отличные товарные качества даже при комнатной температуре. Гибрид хорошо переносит пониженные положительные температуры, кратковременную засуху, устойчив болезням.
</t>
        </r>
      </text>
    </comment>
    <comment ref="L278" authorId="0">
      <text>
        <r>
          <rPr>
            <sz val="8"/>
            <color indexed="81"/>
            <rFont val="Tahoma"/>
            <family val="2"/>
            <charset val="204"/>
          </rPr>
          <t>Скороспелый (40-43 дня от всходов до плодоношения) партенокарпический гибрид с букетным заложением завязей (2-3 в узле) для выращивания в теплицах, под временными пленочными укрытиями, на балконах и лоджиях.Растение сильнорослое, средневетвистое, женского типа цветения. Плоды цилиндрические, длиной 12-14 см, диаметром 3,5-4,0 см, массой 130-150 г, темно-зеленые, с бугорками среднего размера, белошипые.Гибрид дает высокие урожаи даже при неблагоприятных условиях выращивания.
Урожайность 15,2-16,1 кг/м2. Посев на рассаду — в конце апреля. Высадка рассады в грунт — в конце мая – начале июня в фазе 3-4-х настоящих листьев.Посев непосредственно в грунт – в мае – июне. Схема посадки: 30х70 см.</t>
        </r>
      </text>
    </comment>
    <comment ref="L279" authorId="1">
      <text>
        <r>
          <rPr>
            <sz val="8"/>
            <color indexed="81"/>
            <rFont val="Tahoma"/>
            <family val="2"/>
            <charset val="204"/>
          </rPr>
          <t xml:space="preserve">Ранний (от всходов до плодоношения 40-42 дня) партенокарпический (не требует опыления) гибрид зарубежной селекции для выращивания в теплицах и открытом грунте. Растение сильнорослое, в каждом узле формируется по 2-3 завязи. Плоды, темно-зеленые, среднебугорчатые, белошипые, длиной 6-9 см, массой 60-80 г, универсального назначения (для приготовления салатов, засолки и маринования). Гибрид обладает комплексной устойчивостью к болезням огурцов. Урожайность 12-15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
</t>
        </r>
      </text>
    </comment>
    <comment ref="L280"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Гибрид холодостойкий, обладает комплексной устойчивостью к основным заболеваниям огурца. Плодоносит до самых холодов. Урожайность одного растения 5,5-6,5 кг.
</t>
        </r>
      </text>
    </comment>
    <comment ref="L281" authorId="1">
      <text>
        <r>
          <rPr>
            <sz val="8"/>
            <color indexed="81"/>
            <rFont val="Tahoma"/>
            <family val="2"/>
            <charset val="204"/>
          </rPr>
          <t xml:space="preserve">Скороспелый (43-48 дней от всходов до плодоношения) партенокарпический гибрид преимущественно женского типа цветения, предназначен для выращивания в открытом и защищенном грунте, а также под временными пленочными укрытиями. Растение среднерослое, со слабой степенью ветвления. Гибрид отличается дружной отдачей урожая, благодаря очень большим букетам завязей в узлах на главном побеге (до 8-10 штук). Зеленец длиной 10-12 см, массой 90-100 г, частобугорчатый, белошипый. Использование плодов универсальное (в свежем виде, для маринования, засолки). Гибрид относительно устойчив к настоящей и ложной мучнистой росе. Урожайность одного растения 6,0-7,0 кг. Оптимальная для прорастания семян температура почвы 25-30 о С.
</t>
        </r>
      </text>
    </comment>
    <comment ref="L282" authorId="0">
      <text>
        <r>
          <rPr>
            <sz val="8"/>
            <color indexed="81"/>
            <rFont val="Tahoma"/>
            <family val="2"/>
            <charset val="204"/>
          </rPr>
          <t xml:space="preserve">Раннеспелый, суперурожайный партенокарпический гибрид с пучковым заложением завязей (4-6 шт в каждом узле). Первые огурчики можно снимать уже на 40-42 день после всходов. Зеленцы длиной 8-10 см, белошипые, очень сочные и хрустящие. Отлично подходят для засолки и консервирования, оставаясь плотными и упругими. Урожайность – 15-17 кг/м2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каждые 2-3 дня.  
</t>
        </r>
      </text>
    </comment>
    <comment ref="L283" authorId="0">
      <text>
        <r>
          <rPr>
            <sz val="8"/>
            <color indexed="81"/>
            <rFont val="Tahoma"/>
            <family val="2"/>
            <charset val="204"/>
          </rPr>
          <t xml:space="preserve">Новый раннеспелый высокоурожайный партенокарпический гибрид для теплиц и открытого грунта.От всходов до первого сбора плодов - 45-50 дней.Растения высокорослые длинноплетистые.В каждом узле образуется 4-6 завязей.Плоды длиной 8-9 см, с белым опушением, массой 70-90 г.Зеленцы отменного вкуса, хрустящие, без горечи.Огурчики плотные, без пустот.Идеально подходят для засолки и маринования.Гибрид устойчив к настоящей и ложной МР, ВОМ.Урожайность 12-13 кг/м².
</t>
        </r>
      </text>
    </comment>
    <comment ref="L284" authorId="1">
      <text>
        <r>
          <rPr>
            <sz val="8"/>
            <color indexed="81"/>
            <rFont val="Tahoma"/>
            <family val="2"/>
            <charset val="204"/>
          </rPr>
          <t xml:space="preserve">Новый скороспелый партенокарпический гибрид огурца (45-48 дней от всходов до плодоношения), женского типа цветения, предназначен для выращивания в пленочных теплицах. Растение сильнорослое, длина главного побега до 3,0-3,5 м. В узлах формируется по 2-4 завязи (до 6-8 штук). Зеленец длиной 10-12 см, диаметром 3,0-3,5 см, массой 90-110 г, бугорчатый. Окраска плода темно-зеленая со светлыми полосами, белошипый. Вкусовые качества плодов высокие, использование универсальное. Гибрид устойчив к корневым гнилям, настоящей мучнистой росе, вынослив к ложной мучнистой росе. Плотность посадки 2,5-3,0 раст/м2. Урожайность 6-8 кг/раст.
</t>
        </r>
      </text>
    </comment>
    <comment ref="L285" authorId="1">
      <text>
        <r>
          <rPr>
            <sz val="8"/>
            <color indexed="81"/>
            <rFont val="Tahoma"/>
            <family val="2"/>
            <charset val="204"/>
          </rPr>
          <t>Суперурожайный партенокарпический гибрид с букетным типом цветения. Формирует от 5 до 8 огурчиков в каждом узле, а при хорошем уходе – до 12! Первые плоды собирают на 40-42 день после всходов. Зеленцы короткие, длиной 11-13 см, с великолепным освежающим вкусом, сочные и хрустящие. Прекрасно подходят для консервирования и засолки в деревянных бочках. Гибрид устойчив к кладоспориозу, ВОМ, МР и ЛМР. В теплицах плодоносит до начала октября. Урожайность высокая - 16-20 кг/м 2 .</t>
        </r>
        <r>
          <rPr>
            <sz val="8"/>
            <color indexed="81"/>
            <rFont val="Tahoma"/>
            <family val="2"/>
            <charset val="204"/>
          </rPr>
          <t xml:space="preserve">
</t>
        </r>
      </text>
    </comment>
    <comment ref="L286" authorId="0">
      <text>
        <r>
          <rPr>
            <sz val="8"/>
            <color indexed="81"/>
            <rFont val="Tahoma"/>
            <family val="2"/>
            <charset val="204"/>
          </rPr>
          <t xml:space="preserve">Очень ранний самоопыляемый партенокарпический гибрид для от крытого грунта, пленочных укрытий и стеклянных теплиц. Гибрид отличается не прихотливостью, высокой урожайностью и долгим периодом плодоношения. Устойчив к основным болезням огурца: вирусу огуречной мозаики, настоящей мучнистой росе, оливковой пятнистости, высоко толерантен к ложной мучнистой росе. Плети растения средней длины. Корнишоны с маленькими семенными камерами, крупно бугорчатые, с небольшим количеством бугорков, насыщенно-зеленые, овально-цилиндрической формы. Зеленцы крепкие, хрустящие, массой 60-80 г, длиной 8,5-10,5 см, соотношение длины к диаметру – 3,1:1. Очень вкусные, хрустящие в свежем и консервированных виде, а так же в засолке. Абсолютно лишены горечи.
</t>
        </r>
      </text>
    </comment>
    <comment ref="L287" authorId="0">
      <text>
        <r>
          <rPr>
            <sz val="8"/>
            <color indexed="81"/>
            <rFont val="Tahoma"/>
            <family val="2"/>
            <charset val="204"/>
          </rPr>
          <t>Скороспелый салатный партенокарпический гибрид женского типа цветения. Предназначен для выращивания в защищенном и открытом грунте. Ветвление среднее. В узлах формируется по 1-2 завязи. Зеленцы длиной 14-18 см, тёмного зелёного цвета среднебугорчатые, белошипые, со средним опушением, в нижней трети белые полосы, удлинённо-цилиндрической формы</t>
        </r>
      </text>
    </comment>
    <comment ref="L288" authorId="0">
      <text>
        <r>
          <rPr>
            <sz val="8"/>
            <color indexed="81"/>
            <rFont val="Tahoma"/>
            <family val="2"/>
            <charset val="204"/>
          </rPr>
          <t xml:space="preserve">Новый быстрорастущий гибрид китайского сортотипа. Партенокарпический. Небольшое количество мужских цветков помогает растению регулировать нагрузку урожаем и способствует формированию ровных плодов. Ранний, от всходов до сбора первых плодов 38-40 дней. Растения сильнорослые, длинноплетистые, с крупными листьями. Гибрид высокоустойчив к жаре, низким плюсовым температурам, комплексу болезней тыквенных культур. Хорошо выносит небольшое затенение. Период плодоношения продленный – до октября. Плоды массой 200-250 г, крупнобугорчатые, с тонкой кожурой и маленькой семенной камерой. Мякоть хрустящая, вкус сладковатый. Урожайность 20-25 кг/м 2 .Гибрид рекомендуется выращивать на шпалере: в средней полосе в защищенном грунте, в южных регионах – в открытом. Плотность посадки не более двух растений на 1 м 2 .
</t>
        </r>
      </text>
    </comment>
    <comment ref="L289"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90" authorId="0">
      <text>
        <r>
          <rPr>
            <sz val="8"/>
            <color indexed="81"/>
            <rFont val="Tahoma"/>
            <family val="2"/>
            <charset val="204"/>
          </rPr>
          <t xml:space="preserve">Универсальный продуктивный гибрид, не требующий опыления (партенокарпический). Лидер по устойчивости к мучнистой росе, обладает растянутым периодом плодоношения (с июня по сентябрь). Красивые ровные и одинаковые как сестры огурчики, не перерастают, не «дуются» и никогда не горчат. Через 41-44 дня после всходов можно собирать первое ведерко хрустящих, сочных корнишонов. Плоды в узле закладываются «букетами» по 4-7 завязей.  Растение компактное, с укороченными боковыми побегами, это позволяет выращивать гибрид в теплице на меньшей площади, а в открытом грунте плети меньше путаются, за кустом легче ухаживать, удобнее собирать урожай. Используйте плоды для засолки, маринования и приготовления свежих салатов.
</t>
        </r>
      </text>
    </comment>
    <comment ref="L291" authorId="0">
      <text>
        <r>
          <rPr>
            <sz val="8"/>
            <color indexed="81"/>
            <rFont val="Tahoma"/>
            <family val="2"/>
            <charset val="204"/>
          </rPr>
          <t>Скороспелый (45-50 дней от всходов до плодоношения) партенокарпический гибрид, женского типа цветения. Предназначен для выращивания в защищенном и в открытом грунте под временными пленочными укрытиями.
Зеленец длиной 10-12 см, массой 90-100 г, бугорчатый, бурошипый, без горечи. Плоды темно-зеленой окраски, с хорошей лежкостью и транспортабельностью. В пазухе листа образуется по 2-3 завязи. Использование плодов универсальное. Гибрид устойчив к настоящей и ложной мучнистой росам и корневым гнилям. Урожайность одного растения 5,0-6,5 кг.</t>
        </r>
      </text>
    </comment>
    <comment ref="L292" authorId="0">
      <text>
        <r>
          <rPr>
            <sz val="8"/>
            <color indexed="81"/>
            <rFont val="Tahoma"/>
            <family val="2"/>
            <charset val="204"/>
          </rPr>
          <t xml:space="preserve">Скороспелый (44-48 дней от всходов до плодоношения) партенокарпический гибрид с букетным заложением завязей (7-8 в узле) для выращивания в теплицах, под временными пленочными укрытиями и в открытом грунте. Растение сильнорослое, женского типа цветения. Плоды цилиндрические, длиной 10-12 см, диаметром 3,5-4,0 см, массой 100-110 г, темно-зеленые, с небольшими светлыми полосами и небольшой пятнистостью. Поверхность плода бугорчатая. Бугорки среднего размера, частота расположения редкая. Опушение сложное, белое. Гибрид устойчив к воздействию неблагоприятных факторов внешней среды, основным заболеваниям огурцов, ценится за стабильную урожайность. Зеленцы хрустящие, сладкие, ароматные, для свежих салатов и консервирования. Урожайность 10,9-11,7 кг/м2.
</t>
        </r>
      </text>
    </comment>
    <comment ref="L293" authorId="0">
      <text>
        <r>
          <rPr>
            <sz val="8"/>
            <color indexed="81"/>
            <rFont val="Tahoma"/>
            <family val="2"/>
            <charset val="204"/>
          </rPr>
          <t xml:space="preserve">Скороспелый (46-48 дней от всходов до плодоношения) партенокарпический гибрид с букетным расположением завязей (максимально 10-12 цветков в пазухе!). Предназначен для выращивания в открытом и защищенном грунте. Зеленец длиной 10-11 см, массой 90-100 г, частобугорчатый, белошипый, без горечи. Плоды темно-зеленой окраски со светлыми полосами. Использование плодов универсальное. Гибрид отличается ранним, обильным и продолжительным плодоношением, устойчив к настоящей и ложной мучнистой росе, корневым гнилям. Урожайность одного растения 5,4-7,2 кг.
</t>
        </r>
      </text>
    </comment>
    <comment ref="L294" authorId="0">
      <text>
        <r>
          <rPr>
            <sz val="8"/>
            <color indexed="81"/>
            <rFont val="Tahoma"/>
            <family val="2"/>
            <charset val="204"/>
          </rPr>
          <t xml:space="preserve">Новый суперурожайный партенокарпический гибрид для выращивания в открытом грунте и пленочных теплицах. Через 42-46 дней на растении одновременно наливаются 30-40 аккуратных плодов, в букетах по 3-5 шт. в узле. Важной особенностью гибрида является продолжительное плодоношение, благодаря этому обильный урожай можно будет собирать с июня до осени. Зеленец цилиндрический, короткий, длиной 10-12 см, диаметром 3-4 см, массой 90-100 г, тёмно-зелёный, средне- и частобугорчатый, белошипый. Ровненькие всегда сладкие и хрустящие корнишоны удобно использовать для засолки в небольших банках и приготовления аппетитных свежих салатов. Урожайность 12,3-13,5 кг/м2. Гибрид устойчив к основным заболеваниям огурцов.
</t>
        </r>
      </text>
    </comment>
    <comment ref="L295" authorId="0">
      <text>
        <r>
          <rPr>
            <sz val="8"/>
            <color indexed="81"/>
            <rFont val="Tahoma"/>
            <family val="2"/>
            <charset val="204"/>
          </rPr>
          <t xml:space="preserve">Суперпопулярный  партенокарпический  гибрид с букетным типом цветения. Плодоносит уже на 38-40 день после всходов. Зеленцы короткие, длиной 9-10 см, без горечи, имеют тонкую кожицу и прекрасный вкус. Одни из лучших для засолки (особенно для приготовления малосольных огурчиков) и консервирования. Урожайность – 10-11 кг/м2 . Устойчив к ВОМ, МР и корневым гнилям.
</t>
        </r>
      </text>
    </comment>
    <comment ref="L296" authorId="0">
      <text>
        <r>
          <rPr>
            <sz val="8"/>
            <color indexed="81"/>
            <rFont val="Tahoma"/>
            <family val="2"/>
            <charset val="204"/>
          </rPr>
          <t xml:space="preserve">Скороспелый (42-45 дней от всходов до начала плодоношения) партенокарпический гибрид для выращивания в теплицах, открытом грунте и под временными пленочными укрытиями. Растение среднерослое, средневетвистое, с букетным заложением завязей (по 2-4 шт. на главном побеге и до 8 шт. на боковых). Зеленцы ярко-зеленые, цилиндрические, длиной 10-12 см, диаметром 3,5-4,0 см, массой 90-100 г, бугорчатые, белошипые. Гибрид дружно плодоносит, устойчив к основным заболеваниям огурцов. Корнишоны одинаковые по размеру, очень ароматные, прочные, лежкие, прекрасно подойдут для бочковой засолки, маринования и приготовления свежих салатов. Урожайность — 10,3-11,5 кг/м2.
</t>
        </r>
      </text>
    </comment>
    <comment ref="L297" authorId="0">
      <text>
        <r>
          <rPr>
            <sz val="8"/>
            <color indexed="81"/>
            <rFont val="Tahoma"/>
            <family val="2"/>
            <charset val="204"/>
          </rPr>
          <t xml:space="preserve">Мегаурожайный партенокарпический гибрид с букетным типом цветения. Растение компактное, ветвление среднее. В каждом узле образуется около 3-6 завязей. Первые хрустящие, сочные огурчики можно срывать через 45-48 дней от всходов. Плоды массой 50-90 г, длиной 7-9 см, среднебугорчатые, с белым опушением. Гибрид отлично подходит для засолки. Предназначен для открытого и защищенного грунта. Урожайность в теплице превышает 17-22 кг/м2.
</t>
        </r>
      </text>
    </comment>
    <comment ref="L298" authorId="1">
      <text>
        <r>
          <rPr>
            <sz val="8"/>
            <color indexed="81"/>
            <rFont val="Tahoma"/>
            <family val="2"/>
            <charset val="204"/>
          </rPr>
          <t xml:space="preserve">Высокоурожайный (13-14 кг/м2) среднеспелый партенокарпический гибрид для выращивания в открытом грунте и под пленочными укрытиями. Вступает в плодоношение на 53-55 день после полных всходов. Растение женского типа цветения, в одном узле формируется до 3-х плодов. Огурчики цилиндрической формы, мелкобугорчатые, белошипые, длиной 7-11 см, массой 85-95 г. Вкус отличный, без горечи. Идеально подходят для всех способов засолки и консервирования. Гибрид устойчив к кладоспорозу, ВОМ, МР и ЛМР. 
</t>
        </r>
      </text>
    </comment>
    <comment ref="L299" authorId="1">
      <text>
        <r>
          <rPr>
            <sz val="8"/>
            <color indexed="81"/>
            <rFont val="Tahoma"/>
            <family val="2"/>
            <charset val="204"/>
          </rPr>
          <t xml:space="preserve">Скороспелый (45-48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Посев на рассаду в конце апреля. Высадка рассады в грунт в конце мая - начале июня. Высадка рассады производится в фазе 3-4-х настоящих листьев. Посев непосредственно в теплицу - в середине мая. Схема посадки 50х50 см. Зеленец длиной 10-12 см, массой 90-110 г, бугорчатый, белошипый, без горечи. Плоды темно-зеленой окраски со светлыми полосами. В пазухе листа образуется по 5-8 завязей. Использование плодов универсальное. Гибрид устойчив к настоящей и ложной мучнистой росам и корневым гнилям. Урожайность одного растения 5,5-7,0 кг.
</t>
        </r>
      </text>
    </comment>
    <comment ref="L300" authorId="0">
      <text>
        <r>
          <rPr>
            <sz val="8"/>
            <color indexed="81"/>
            <rFont val="Tahoma"/>
            <family val="2"/>
            <charset val="204"/>
          </rPr>
          <t xml:space="preserve">Среднеранний (43-45 дней от всходов до плодоношения) партенокарпический (не требует опыления) гибрид с интенсивной завязываемостью плодов. Рекомендуется для выращивания в теплицах, пленочных укрытиях и в открытом грунте. Растение мощное, с короткими междоузлиями. Зеленец короткий, цилиндрический, насыщенного зеленого цвета, среднебугорчатый,  без горечи, с маленькой семенной камерой. Идеально подходит для сбора пикулей (плоды длиной 4-5 см), засолки и маринования. Гибрид устойчив к кладоспориозу и мучнистой росе, относительно устойчив к вирусу огуречной мозаики. Посев на рассаду - в начале мая. Высадка рассады в грунт - в конце мая - начале июня в фазе 2-3-х настоящих листьев. Посев непосредственно в грунт - в конце мая. Схема посадки: 40х40 см.
</t>
        </r>
      </text>
    </comment>
    <comment ref="L302" authorId="0">
      <text>
        <r>
          <rPr>
            <sz val="8"/>
            <color indexed="81"/>
            <rFont val="Tahoma"/>
            <family val="2"/>
            <charset val="204"/>
          </rPr>
          <t xml:space="preserve">Знаменитый острый перец с богатой древней историей. Уже в 6-7 вв. н.э. его начали выращивать в Перу (Южная Америка). Назван в честь реки Кайенна (в этом порту перец закупался и распространялся по странам), а слово «cayenne» переводится с древних языков как «перец стручковый». Растения высотой до 1 м в теплице, отдают урожай через 110-115 дней после всходов. Перчинки массой 10-15 г, стенка толщиной 2-3 мм. Чаще всего применяется в сушеном измельченном виде для приготовления специй. Известен своими лечебными свойствами для пищеварения и регуляции обмена веществ. Богат веществом капсаицин – это мощный щит в борьбе против старения и онкологии.
</t>
        </r>
      </text>
    </comment>
    <comment ref="L303" authorId="0">
      <text>
        <r>
          <rPr>
            <sz val="8"/>
            <color indexed="81"/>
            <rFont val="Tahoma"/>
            <family val="2"/>
            <charset val="204"/>
          </rPr>
          <t xml:space="preserve">Среднеранний (от всходов до технической спелости 100-110 дней), засухоустойчивый сорт. Для выращивания в открытом грунте и под пленочными укрытиями. Растения высотой 50- 70 см. Плоды длиной 10-12 см и массой 40-50 г. Вкус острый, пикантный. Аромат сильный. Используется в консервировании, салатах, в качестве приправы и специй. Отлично подходит для сушки. Урожайность – 2,5-3,5 кг/м2.
</t>
        </r>
      </text>
    </comment>
    <comment ref="L304" authorId="0">
      <text>
        <r>
          <rPr>
            <sz val="8"/>
            <color indexed="81"/>
            <rFont val="Tahoma"/>
            <family val="2"/>
            <charset val="204"/>
          </rPr>
          <t xml:space="preserve">Знаменитый острый перец, один из самых жгучих в мире. По упрощенной классификации жгучести относится к максимальной 10 группе (около 300.000 единиц по шкале Сковилла). Сорт раннеспелый, от всходов до первого сбора плодов 100-110 дней. В средней полосе выращивают в теплицах, где кусты вырастают до 1 м. В южных регионах – в открытом грунте (высота растений 60-70 см). Отлично растет в доме на солнечном подоконнике. Перчики длиной 3-4 см, массой 5-8 г, завязываются в большом количестве. Они используются для приготовления острых блюд, соусов и маринадов, как приправа для консервирования, подходят для сушки. При выращивании в обогреваемых помещениях растения могут плодоносить несколько лет. Во время сбора плодов и приготовления обязательно используйте защитные перчатки. 
</t>
        </r>
      </text>
    </comment>
    <comment ref="L305" authorId="0">
      <text>
        <r>
          <rPr>
            <sz val="8"/>
            <color indexed="81"/>
            <rFont val="Tahoma"/>
            <family val="2"/>
            <charset val="204"/>
          </rPr>
          <t xml:space="preserve">Эффектный крупноплодный сорт острого перца, сбалансированный по аромату, вкусу и остроте. Степень пикантности перчинок соответствует 6-ой группе согласно упрощенной шкале Сковилла. Куст полураскидистый, индетерминантный, высота в з/г может превышать 80-90 см. Созревание в ранние сроки – через 105-110 дней после всходов. Масса плодов 30-40 г, длина достигает 20 см. Стенка толщиной 3-4 мм. Урожайность в теплице 3,5-5 кг/м2. Продукция найдет широкое применение в кулинарии, для маринования, приготовления соусов и специй. 
</t>
        </r>
      </text>
    </comment>
    <comment ref="L306" authorId="0">
      <text>
        <r>
          <rPr>
            <sz val="8"/>
            <color indexed="81"/>
            <rFont val="Tahoma"/>
            <family val="2"/>
            <charset val="204"/>
          </rPr>
          <t xml:space="preserve">Раннеспелый сорт для открытого и защищенного грунта. От всходов до начала плодоношения 93-106 дней. Растение полуштамбовое, высотой 50-60 см. Плод глянцевый, средней массой 115-120 г. Толщина стенки 5-6 мм. Использование универсальное – салатное, консервное: маринование, фарширование, приготовление лечо. Сорт устойчив к пониженным температурам. Формирует стабильный урожай в холодное лето. Урожайность в теплице 9,3-9,5 кг/м2.
</t>
        </r>
      </text>
    </comment>
    <comment ref="L307" authorId="0">
      <text>
        <r>
          <rPr>
            <sz val="8"/>
            <color indexed="81"/>
            <rFont val="Tahoma"/>
            <family val="2"/>
            <charset val="204"/>
          </rPr>
          <t xml:space="preserve">Раннеспелый сорт для открытого грунта и пленочных теплиц. От всходов до технической спелости 99-110 дней. Растения компактные, сильнооблиственные, высотой в теплице 70-80 см. Плоды мясистые (толщина стенки 7-8 мм), средней массой 180-200 г, с отличным вкусом и сильным ароматом. Использование универсальное. Урожайность под пленкой свыше 10 кг/м2.
</t>
        </r>
      </text>
    </comment>
    <comment ref="L308" authorId="0">
      <text>
        <r>
          <rPr>
            <sz val="8"/>
            <color indexed="81"/>
            <rFont val="Tahoma"/>
            <family val="2"/>
            <charset val="204"/>
          </rPr>
          <t xml:space="preserve">Раннеспелый сорт (от полных всходов до технической спелости 107-115 дней). Растение мощное, высотой 75-95 см. Плод удлиненно-кубовидный, созревает из зеленого в технической спелости до темно-оранжевого в биологической, толстостенный (толщина перикарпия 7 мм). Средняя масса 130-190 г, высоких вкусовых достоинств. Лежкий, отлично переносит длительную транспортировку. Сорт очень продуктивный (урожайность до 9 кг/м2), высокотоварный, в условиях средней полосы наиболее полно реализует свой потенциал под пленкой, в более южных регионах рекомендуется для открытого грунта. Высокая устойчивость к болезням культуры.
</t>
        </r>
      </text>
    </comment>
    <comment ref="L309" authorId="0">
      <text>
        <r>
          <rPr>
            <sz val="8"/>
            <color indexed="81"/>
            <rFont val="Tahoma"/>
            <family val="2"/>
            <charset val="204"/>
          </rPr>
          <t xml:space="preserve">Раннеспелый (105-110 дней от всходов до плодоношения) урожайный сорт. Рекомендуется для выращивания в теплицах и открытом грунте. Растение среднеоблиственное, высокорослое (до 170 см), раскидистое. Плод кубовидной формы, ребристый, массой 220-250 г, глянцевый, с отличным вкусом. Стенки толстые (6-8 мм), прочные. Окраска плодов в технической спелости кремовая (желтовато-белая), в биологической — красная. Рекомендуется использовать плоды в технической спелости для фарширования, консервирования, замораживания и употребления в свежем виде.
</t>
        </r>
      </text>
    </comment>
    <comment ref="L310" authorId="1">
      <text>
        <r>
          <rPr>
            <sz val="9"/>
            <color indexed="81"/>
            <rFont val="Tahoma"/>
            <family val="2"/>
            <charset val="204"/>
          </rPr>
          <t xml:space="preserve">Крупноплодный раннеспелый сорт, от массовых всходов до плодоношения 105-115 дней. Урожайность высокая, 7-8 кг/м2. Растения средней высоты, крепкие, полураскидистые, одновременно завязывают 6-8 плодов. Перцы прямоугольной формы, массой 260-280 г, мясистые, (толщина стенок 7-8 мм). Плоды отличного вкуса, сладкие и сочные, с приятным ароматом. Используется для потребления в свежем виде, не заменим для до- машней кулинарии и консервирования. </t>
        </r>
        <r>
          <rPr>
            <sz val="8"/>
            <color indexed="81"/>
            <rFont val="Tahoma"/>
            <family val="2"/>
            <charset val="204"/>
          </rPr>
          <t xml:space="preserve">
</t>
        </r>
      </text>
    </comment>
    <comment ref="L311" authorId="0">
      <text>
        <r>
          <rPr>
            <sz val="8"/>
            <color indexed="81"/>
            <rFont val="Tahoma"/>
            <family val="2"/>
            <charset val="204"/>
          </rPr>
          <t>Сорт перца «Биг герл» — раннеспелый, предназначен для выращивания в открытом грунте и в тепличных условиях. От появления ростков до созревания плодов проходит около 100-115 дней, в зависимости от погодных условий. Высота кустов достигает в среднем 50-70 см. Плоды крупные по размеру, формы трапеции, имеют ярко оранжевый окрас, толстую блестящую и гладкую кожу. Перцы сорта «Биг герл» мясистые и сочные, с приятным ароматом и великолепным сладким вкусом. Сорт является высокоурожайным, так как на одном растении одновременно завязываются 8-10 плодов. Каждый плод весит 150-200г, что дает возможность собрать урожай в 7-8 кг с 1 кв.м., то есть с 3-4 кустов.Преимущества сорта «Биг герл»: раннеспелость;высокая урожайность;крупные плоды;отменные вкусовые качества; неприхотливый сорт в выращивании; возможность долгого хранения и транспортировки;  используется как в свежем виде, так и для консервации;устойчивый к заболеваниям.</t>
        </r>
      </text>
    </comment>
    <comment ref="L312" authorId="0">
      <text>
        <r>
          <rPr>
            <sz val="8"/>
            <color indexed="81"/>
            <rFont val="Tahoma"/>
            <family val="2"/>
            <charset val="204"/>
          </rPr>
          <t xml:space="preserve">Популярный раннеспелый сорт с очень вкусными и красивыми плодами. Первый урожай собирают на 110-115 день после всходов. Растения в открытом грунте компактные, высотой 50 см, в теплице более раскидистые – до 100 см. Перцы крупные, массой 150-200 г, с толстыми сочными стенками толщиной 7-8 мм, сладкие и ароматные. Сорт устойчив к болезням, хорошо переносит понижение температуры и недостаток освещенности. Плодоносит долго, до первых заморозков. По урожайности не уступает гибридам, стабильно формируя 7-8 кг/м 2 .
</t>
        </r>
      </text>
    </comment>
    <comment ref="L313" authorId="0">
      <text>
        <r>
          <rPr>
            <sz val="8"/>
            <color indexed="81"/>
            <rFont val="Tahoma"/>
            <family val="2"/>
            <charset val="204"/>
          </rPr>
          <t xml:space="preserve">Высокоурожайный сорт сладкого перца с аппетитными ярко-красными плодами. Каждый, словно с картинки! Раннеспелый: период от всходов до наступления созревания составляет 115-120 дней. Куст высотой 50-60 см в теплице, компактный. Плоды* массой 150-200 г, толщина стенок – 7-9 мм. Окраска в технической спелости – зеленая, в биологической – красная. Вкус плодов – сладкий, очень сочный, аромат – классический перечный. Сорт используется в свежем виде в салатах, для консервирования, фарширования и приготовления на гриле. Средняя урожайность в теплице – 7,5 кг/м2. </t>
        </r>
      </text>
    </comment>
    <comment ref="L314"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315" authorId="0">
      <text>
        <r>
          <rPr>
            <sz val="8"/>
            <color indexed="81"/>
            <rFont val="Tahoma"/>
            <family val="2"/>
            <charset val="204"/>
          </rPr>
          <t xml:space="preserve">Отличный ультраранний сорт, от всходов до технической спелости 80-85 дней. Подходит для пленочных укрытий и открытого грунта. Растения средней высоты, полураскидистые. Плоды конусовидные, массой 140-160 г. Толщина стенок 5-6 мм. Вкус отличный, перцы сладкие и сочные. Подходят для переработки, консервирования, фарширования и заморозки. Урожайность в защищенном грунте – 5-6 кг/м2.
</t>
        </r>
      </text>
    </comment>
    <comment ref="L316" authorId="0">
      <text>
        <r>
          <rPr>
            <sz val="8"/>
            <color indexed="81"/>
            <rFont val="Tahoma"/>
            <family val="2"/>
            <charset val="204"/>
          </rPr>
          <t xml:space="preserve">Урожайный, раннеспелый гибрид для свежего употребления и домашних заготовок. Отличается стабильной завязываемостью при перепадах температуры. Спустя 110 дней после появления всходов созревают первые плоды. Перцы* среднего размера, массой 130-150 г, гладкие, с толстыми стенками (до 7 мм). Идеально подходят для запекания, приготовления на гриле и фарширования. Мякоть сочная, сладкая, ароматная. Гибрид подходит для открытого грунта. В теплице формирует урожай около 9-10 кг/м2.
</t>
        </r>
      </text>
    </comment>
    <comment ref="L317"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318" authorId="0">
      <text>
        <r>
          <rPr>
            <sz val="8"/>
            <color indexed="81"/>
            <rFont val="Tahoma"/>
            <family val="2"/>
            <charset val="204"/>
          </rPr>
          <t xml:space="preserve">Раннеспелый урожайный сорт для открытого грунта и пленочных укрытий (90-110 дней от всходов до технической спелости). Растения высотой до 80 см, мощные, крепкие, с хорошей завязываемостью плодов. Плоды крупные, мясистые (толщина стенки 7-8мм), массой до 200г, кубовидные, пониклые, созревают из светло-зеленых в технической спелости в темно-красные в биологической. Отличные вкусовые качества свежих плодов и консервированной продукции. Хорошо хранится, пригоден к длительной транспортировке. Устойчив к болезням культуры.
</t>
        </r>
      </text>
    </comment>
    <comment ref="L31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0" authorId="0">
      <text>
        <r>
          <rPr>
            <sz val="8"/>
            <color indexed="81"/>
            <rFont val="Tahoma"/>
            <family val="2"/>
            <charset val="204"/>
          </rPr>
          <t>Мясистые томатовидные перцы из сортогруппы ротунда. Стенка толщиной 10 мм – больше не бывает! В смесь входят раннеспелые сорта: Хозяюшка® и Лампа Алладина. К уборке плодов в технической спелости приступают спустя 90-100 дней от всходов. Красными у Хозяюшки® и желтыми у Лампы Алладина они будут через 110-115 дней. Растения компактные, высотой 40-80 см. Плоды плоскоокруглые, ребристые, средней массой 100 г. Вкус и аромат более интенсивный, чем у перцев других групп. Смесь подходит для свежего потребления, маринования, приготовления лечо, запекания на гриле. Урожайность в теп лице достигает 5-6 кг/м2.</t>
        </r>
      </text>
    </comment>
    <comment ref="L321" authorId="0">
      <text>
        <r>
          <rPr>
            <sz val="8"/>
            <color indexed="81"/>
            <rFont val="Tahoma"/>
            <family val="2"/>
            <charset val="204"/>
          </rPr>
          <t xml:space="preserve">Раннеспелый, крупноплодный сорт – любимец многих огородников. Плодоношение длительное, начинается через 3 месяца после всходов и продолжается до середины осени. В средней полосе рекомендуется для защищенного грунта, в южных – для открытого. Растения средней высоты (80-90 см под пленкой), с хорошей нагрузкой урожаем. Плоды достигают массы 200 г, средний вес перцев около 110-140 г. Стенки толстые (6-7 мм), мякоть великолепного вкуса, сочная и сладкая. Урожай используется в свежем виде, подходит для переработки и консервирования. Урожайность в теплице высокая – 7-8 кг/м2. 
</t>
        </r>
      </text>
    </comment>
    <comment ref="L322" authorId="0">
      <text>
        <r>
          <rPr>
            <sz val="8"/>
            <color indexed="81"/>
            <rFont val="Tahoma"/>
            <family val="2"/>
            <charset val="204"/>
          </rPr>
          <t xml:space="preserve">Раннеспелый высокоурожайный сорт (период от массовых всходов до плодоношения 105-110 дней), предназначен для выращивания в открытом и защищенном грунте. Плоды очень крупные, массой до 150 г, в технической спелости – зеленые, в биологической – оранжевые. Толщина стенки плода до 7 мм. Отличаются гармоничным вкусом, предназначены для потребления в свежем виде, всех видов переработки и консервирования.
</t>
        </r>
      </text>
    </comment>
    <comment ref="L323" authorId="0">
      <text>
        <r>
          <rPr>
            <sz val="8"/>
            <color indexed="81"/>
            <rFont val="Tahoma"/>
            <family val="2"/>
            <charset val="204"/>
          </rPr>
          <t xml:space="preserve">Раннеспелый сорт с крупными и сочными плодами. От всходов до первого сбора урожая 115-120 дней. В средней полосе рекомендуется для пленочных укрытий, в южных регионах – для открытого грунта. Растения полураскидистые, высотой до 80 см. Плоды массой 180-200 г, с очень толстыми и сочными стенками (8-9 мм). Вкусовые качества превосходные, перцы ароматные и сладкие. Замечательно подходят для салатов, консервирования и замораживания. Урожайность под пленкой 7,5-9,0 кг/м2.
</t>
        </r>
      </text>
    </comment>
    <comment ref="L324"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325"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326" authorId="0">
      <text>
        <r>
          <rPr>
            <sz val="8"/>
            <color indexed="81"/>
            <rFont val="Tahoma"/>
            <family val="2"/>
            <charset val="204"/>
          </rPr>
          <t xml:space="preserve">Среднепоздний (120-125 дней от всходов до плодоношения) высокоурожайный сорт для выращивания в теплицах. Растение высотой 1,2-1,5 м (в теплице при хороших условиях достигает до 1,7 м), хорошо облиственное, с укороченными междоузлиями. Плод удлиненно-кубовидный, ребристый, 3-4-камерный, с прочной, эластичной стенкой (7-9 мм), длиной 14-15 см, массой 350-385 (до 400) г, очень сочный, сладкий. Окраска незрелых плодов темно-зеленая, зрелых — красная. Рекомендуется использовать в свежем виде и для заморозки.
</t>
        </r>
      </text>
    </comment>
    <comment ref="L327" authorId="0">
      <text>
        <r>
          <rPr>
            <sz val="8"/>
            <color indexed="81"/>
            <rFont val="Tahoma"/>
            <family val="2"/>
            <charset val="204"/>
          </rPr>
          <t>Восхитительный сорт сладкого перца! Известенсвоим сладким и фруктовым вкусом. Раннеспелый – первые плоды собирают через 95 днейот всходов. Для открытого грунта и пленочныхукрытий. Растение полураскидистое, в теплице высотой 70-80 см. Плоды* крупные, длиной около 15 см, массой 100-150 г (отдельные до 200 г).В технической спелости – зеленые, в биологической – ярко-красные. Сорт прекрасен в свежем виде, соусах, различных видах кулинарии и консервировании. Урожайность в теплице –6-8 кг/ м2.</t>
        </r>
      </text>
    </comment>
    <comment ref="L328" authorId="0">
      <text>
        <r>
          <rPr>
            <sz val="8"/>
            <color indexed="81"/>
            <rFont val="Tahoma"/>
            <family val="2"/>
            <charset val="204"/>
          </rPr>
          <t xml:space="preserve">Характеристики и описание сорта перца Какаду: среднеспелый сорт;  от появления ростков до сбора урожая проходит 130-135 дней;    высота до 1,5 м; раскидистый куст.Плоды сорта Какаду обладают рядом особенностей:масса до 500 г;вытянутая, немного изогнутая форма; насыщенный красный или желтый цвет;длина до 30 см;  толщина стенок 6-8 мм;ароматная, сладкая мякоть;урожайность с куста – до 3 кг.Сорт Какаду используется в свежем виде для приготовления первых блюд, гарниров, салатов и закусок. Его добавляют в домашние заготовки при мариновании, лечо и соусы.
</t>
        </r>
      </text>
    </comment>
    <comment ref="L329" authorId="0">
      <text>
        <r>
          <rPr>
            <sz val="8"/>
            <color indexed="81"/>
            <rFont val="Tahoma"/>
            <family val="2"/>
            <charset val="204"/>
          </rPr>
          <t xml:space="preserve">Одним из самых вкусных сортов в богатой коллекции сладких перцев компании Гавриш, является среднеспелый сорт Какаду Красный. Прямоугольные ребристые плоды с невероятно сочной сладкой мякотью и особенным, выразительным вкусом станут изысканным дополнением любого блюда. Аппетитный овощ в процессе созревания меняет свою окраску от темно-зеленой до насыщенно-красной. Масса плода 300–350 г, длина — до 15–16 см, диаметр 7–9 см. Толщина стенки 5–7 мм. Ароматные перцы добавляют в салаты и супы, маринуют, замораживают, тушат и консервируют. Растение высокое, полураскидистое, среднеоблиственное.
</t>
        </r>
      </text>
    </comment>
    <comment ref="L330"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331" authorId="0">
      <text>
        <r>
          <rPr>
            <sz val="8"/>
            <color indexed="81"/>
            <rFont val="Tahoma"/>
            <family val="2"/>
            <charset val="204"/>
          </rPr>
          <t xml:space="preserve">Один из самых популярных сортов. Раннеспелый – среднеранний, от всходов до первого сбора 100-129 дней. Неприхотлив, хорошо адаптируется в разных регионах. Легко переносит резкие перепады дневных/ночных температур. Устойчив к пониженной освещенности. Растения высотой 80 см. Плоды мясистые, толстостенные, массой 130-160 г. Аромат сильный. Вкусовые качества превосходные. Урожайность 4-6 кг/м2.
</t>
        </r>
      </text>
    </comment>
    <comment ref="L332" authorId="0">
      <text>
        <r>
          <rPr>
            <sz val="8"/>
            <color indexed="81"/>
            <rFont val="Tahoma"/>
            <family val="2"/>
            <charset val="204"/>
          </rPr>
          <t xml:space="preserve">Раннеспелый сорт. От всходов до начала плодоношения 100-120 дней. Для открытого грунта и необогреваемых пленочных теплиц. Устойчив к неблагоприятным условиям выращивания. Растения высотой 45-60 см. Одновременно завязывают по 6-8 плодов. Перцы крупные – массой 150-200 г, толстостенные (6-8 мм). Мякоть сочная, сладкая, вкусная. Подходит для всех видов кулинарной переработки, консервирования и замораживания.
</t>
        </r>
      </text>
    </comment>
    <comment ref="L333" authorId="0">
      <text>
        <r>
          <rPr>
            <sz val="8"/>
            <color indexed="81"/>
            <rFont val="Tahoma"/>
            <family val="2"/>
            <charset val="204"/>
          </rPr>
          <t xml:space="preserve">Раннеспелый гибрид с толстостенными плодами. Кусты сомкнутые, полуштамбовые, высотой 50-60 см. Плоды* крупные, глянцевые. При хорошей агротехнике толщина стенки может достигать 8 мм, а масса плода – 250 г. Благодаря раннеспелости растения успешно плодоносят не только в теп лицах, но и в открытом грунте. Гибрид устойчив к комплексу вирусных болезней. Урожайность в теплице 7-8 кг/м2.
</t>
        </r>
      </text>
    </comment>
    <comment ref="L334" authorId="0">
      <text>
        <r>
          <rPr>
            <sz val="8"/>
            <color indexed="81"/>
            <rFont val="Tahoma"/>
            <family val="2"/>
            <charset val="204"/>
          </rPr>
          <t xml:space="preserve">Раннеспелый сорт, от всходов до первого сбора плодов – 100-110 дней. Для выращивания в открытом грунте и пленочных укрытиях. Растения высотой 70-80 см. Плоды кубовидные, массой 200-220 г. Толщина стенки до 8,5 мм. Вкусовые качества отличные, перцы сочные, сладкие, ароматные. Подходят для всех видов консервирования. Сорт устойчив к вирусу табачной мозаики. Урожайность – 8,5-9 кг/м2.
</t>
        </r>
      </text>
    </comment>
    <comment ref="L33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36" authorId="0">
      <text>
        <r>
          <rPr>
            <sz val="8"/>
            <color indexed="81"/>
            <rFont val="Tahoma"/>
            <family val="2"/>
            <charset val="204"/>
          </rPr>
          <t>Кубышка – неприхотливый перец, устойчив к похолоданиям, поэтому отлично растет как в теплице, так и в открытом грунте. Сорт раннеспелый, созревает через 120 дней после появления первых всходов. Куст раскидистый, достигает 100–120 см в высоту.
Особенность этого сорта – в плодах содержится больше витаминов и микроэлементов, чем в других сортах. Особенно богат этот перец бета-каротином и витамином С.
Плоды Кубышка вырастают большими. Вес доходит до 260 гр. Сам плод красного цвета. Характеристика вкусовых качеств плода довольно хороша. Кожура тонкая, мякоть мягкая и сочная. Внутри перца много семян. Плоды Кубышка пригодны для консервации, приготовления лечо, фаршировки и прямого употребления.</t>
        </r>
      </text>
    </comment>
    <comment ref="L337" authorId="0">
      <text>
        <r>
          <rPr>
            <sz val="8"/>
            <color indexed="81"/>
            <rFont val="Tahoma"/>
            <family val="2"/>
            <charset val="204"/>
          </rPr>
          <t>Серия состоит из гибридов, которые получены методом классической селекции, без генетических изменений. Раннеспелый, салатный гибрид сладкого перца для теплиц и открытого грунта. Идеально подходит для свежих салатов и домашних заготовок. Формирует полураскидистые кусты высотой 80-100 см в условиях теплицы. Плоды* созревают через 105-115 дней после появления всходов. Перцы толстостенные (6-7 мм), сочные, массой 110-140 г. В защищенном грунте урожайность гибрида до 8-10 кг/м 2 .</t>
        </r>
      </text>
    </comment>
    <comment ref="L338" authorId="0">
      <text>
        <r>
          <rPr>
            <sz val="8"/>
            <color indexed="81"/>
            <rFont val="Tahoma"/>
            <family val="2"/>
            <charset val="204"/>
          </rPr>
          <t>Ценный крупноплодный гибрид с прекрасным сладким вкусом. Достоин почетного места в пленочных теплицах средней полосы, в открытом грунте южных регионов; рекомендуется также для продленного оборота в остекленных зимних теплицах. Скороспелый, от всходов до начала плодоношения около 100 дней. Растения индетерминантные, полураскидистые, высотой более 1 м. Неприхотливые, отличаются хорошей завязываемостью плодов в самых различных условиях. Средняя масса плодов 180-200 г, толщина стенки 6-8 мм. Урожайность высокая: под пленкой – 8,5-9 кг/м2, в зимних теплицах – 12-18 кг/м2.</t>
        </r>
      </text>
    </comment>
    <comment ref="L339" authorId="0">
      <text>
        <r>
          <rPr>
            <sz val="8"/>
            <color indexed="81"/>
            <rFont val="Tahoma"/>
            <family val="2"/>
            <charset val="204"/>
          </rPr>
          <t xml:space="preserve">Среднеспелый (130-135 дней от всходов до плодоношения), урожайный сорт. Растение полураскидистое, среднерослое (до 80 см). Рекомендуется для выращивания в пленочных и остекленных теплицах. Плоды пониклые, кубовидные, глянцевые, толстостенные (до 8 мм), массой 120-130 (до 210) г. Окраска незрелых плодов темно-зеленая, зрелых — красная. Вкусовые качества отличные. Используют в свежем виде, домашней кулинарии и консервирования. Посев на рассаду проводят в феврале. Пикировка в фазе семядолей. Высадка в грунт — в конце мая. После высадки в грунт растения формируют (удаляют все боковые побеги и листья до первой развилки). Схема посадки: 40х60см.
</t>
        </r>
      </text>
    </comment>
    <comment ref="L340" authorId="0">
      <text>
        <r>
          <rPr>
            <sz val="8"/>
            <color indexed="81"/>
            <rFont val="Tahoma"/>
            <family val="2"/>
            <charset val="204"/>
          </rPr>
          <t xml:space="preserve">Один из самых раннеспелых сортов. Собирать урожай начинают на 115-120 день после всходов. В средней полосе рекомендуется для пленочных укрытий, в южных регионах – для открытого грунта. Кусты полураскидистые, высотой 60-70 см. Плоды массой 110-140 г, с толстыми стенками (7-9 мм). Перцы сладкие, сочные, с приятным ароматом. Они отлично подходят для фарширования, консервирования и замораживания. Сорт устойчив к вертицилезному увяданию. Урожайность 5-6 кг/м2. 
</t>
        </r>
      </text>
    </comment>
    <comment ref="L341" authorId="0">
      <text>
        <r>
          <rPr>
            <sz val="8"/>
            <color indexed="81"/>
            <rFont val="Tahoma"/>
            <family val="2"/>
            <charset val="204"/>
          </rPr>
          <t xml:space="preserve">Новый среднепоздний сорт, через 110-125 дней можно будет собирать урожай сладких, сочных перцев. Плод кубовидной формы, 3-4-х камерный, массой 250-320 г, глянцевый, с хрустящей текстурой и толстыми стенками (6-8 мм). Растение смотрится выигрышно по сравнению с другими сортами перцев: сильный, среднерослый куст с яркой изумрудной зеленью, обсыпанный красивыми ароматными плодами, которые при созревании меняют свою окраску от темно-зеленой до ярко-красной. Вкусовые качества отличные. Используют в свежем виде, а также для приготовления горячих блюд и зимних заготовок. Его фаршируют мясом, добавляют в летние салаты, супы, борщ и гарниры. Придаст любому блюду нотки изысканности и украсит своим ярким цветом.
</t>
        </r>
      </text>
    </comment>
    <comment ref="L342" authorId="0">
      <text>
        <r>
          <rPr>
            <sz val="8"/>
            <color indexed="81"/>
            <rFont val="Tahoma"/>
            <family val="2"/>
            <charset val="204"/>
          </rPr>
          <t xml:space="preserve">Раннеспелый крупноплодный сорт для открытого грунта и пленочных укрытий. От всходов до технической спелости 110-120 дней. Растения высотой до 1 м, с отличной завязываемостью. Плоды массой 170-200 г, толщина стенки 7-8 мм. Вкус отличный, перцы сочные, сладкие. Подходят для переработки, консервирования и замораживания. Урожайность в теплице 5-6 кг/м2. 
</t>
        </r>
      </text>
    </comment>
    <comment ref="L343" authorId="0">
      <text>
        <r>
          <rPr>
            <sz val="8"/>
            <color indexed="81"/>
            <rFont val="Tahoma"/>
            <family val="2"/>
            <charset val="204"/>
          </rPr>
          <t>Популярный сорт для открытого грунта и пленочных укрытий. Среднеспелый, от всходов до технической спелости плодов 120-130 дней. Растения полураскидистые, высотой до 55 см, одновременно завязывают 10-12 плодов. Перцы массой 150-200 г, толстостенные – до 10 мм, вкусные и ароматные. Подходят для переработки и консервирования. Урожайность в открытом грунте 4-5 кг/м2.</t>
        </r>
      </text>
    </comment>
    <comment ref="L344" authorId="0">
      <text>
        <r>
          <rPr>
            <sz val="8"/>
            <color indexed="81"/>
            <rFont val="Tahoma"/>
            <family val="2"/>
            <charset val="204"/>
          </rPr>
          <t>Раннеспелый сорт для выращивания в открытом грунте и под временными пленочными укрытиями. Растение низкорослое.
Плоды кубовидной формы, красные, глянцевые, толстостенные (7-8 мм). Масса плода 100-150 г.
Сорт отличается дружным созреванием плодов, высокой и стабильной урожайностью, устойчивостью к болезням.
Великолепно подходит для потребления в свежем виде, фаршировки и консервирования.</t>
        </r>
      </text>
    </comment>
    <comment ref="L345" authorId="0">
      <text>
        <r>
          <rPr>
            <sz val="8"/>
            <color indexed="81"/>
            <rFont val="Tahoma"/>
            <family val="2"/>
            <charset val="204"/>
          </rPr>
          <t xml:space="preserve">Раннеспелый сорт для открытого грунта и пленочных укрытий. От всходов до технической спелости 95-105 дней. Растения полураскидистые, высотой 100-120 см. Перцы* крупные, глянцевые, очень сочные, массой 150-250 г, великолепного вкуса. Толщина стенки до 8 мм. Сорт подходит для свежего потребления и консервирования. Устойчив к болезням и неблагоприятным погодным условиям. Урожайность под пленкой достигает 6,5-7,5 кг/м2. 
</t>
        </r>
      </text>
    </comment>
    <comment ref="L347" authorId="1">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348" authorId="0">
      <text>
        <r>
          <rPr>
            <sz val="8"/>
            <color indexed="81"/>
            <rFont val="Tahoma"/>
            <family val="2"/>
            <charset val="204"/>
          </rPr>
          <t xml:space="preserve">Раннеспелая смесь сортов базилика. Период от всходов до сплошной уборки 35-45 дней. В нее вошли сорта: Аромат корицы, Грезы султана, Ереванский, Лимонное чудо. Рекомендуется для использования в свежем виде в качестве салатной зелени, пряно-вкусовой добавки и натурального ароматизатора в кулинарии и при консервировании. Отлично подходит для сушки.
</t>
        </r>
      </text>
    </comment>
    <comment ref="L349" authorId="0">
      <text>
        <r>
          <rPr>
            <sz val="8"/>
            <color indexed="81"/>
            <rFont val="Tahoma"/>
            <family val="2"/>
            <charset val="204"/>
          </rPr>
          <t xml:space="preserve">Этот скороспелый сорт с богатым содержанием эфирных масел станет изысканной приправой для блюд. Имеет приятный запах душистого перца и чая, в свежем виде является ценным источником каротина и рутина. Благодаря своей неприхотливости и удивительным сине-фиолетовым листьям очень декоративен. Растение раскидистое, 40-60 см, великолепно отрастает после срезки. Масса растения достигает 300 г. Свежие и высушенные листья хороши в качестве приправы к рыбным и мясным блюдам, соусам, салатам. Прекрасно сохраняет аромат при заморозке. Листья можно использовать при консервировании овощей и для ароматизации кондитерских изделий.
</t>
        </r>
      </text>
    </comment>
    <comment ref="L350" authorId="1">
      <text>
        <r>
          <rPr>
            <sz val="8"/>
            <color indexed="81"/>
            <rFont val="Tahoma"/>
            <family val="2"/>
            <charset val="204"/>
          </rPr>
          <t xml:space="preserve">Раннеспелый сорт, период от полных всходов до начала хозяйственной годности 45-55 дней. Растение средней высоты, с крупными, зелеными, выпуклыми листьями. Масса одного растения 500 г. Урожайность зелени 2,6-3,0 кг/ м2. Вкус свежей зелени пряно-жгучий со сладостью и пикантной горчинкой, в спектре ароматов доминирует гвоздика и перец. Такие характеристики идеальны для мясных блюд. Рекомендуется использовать в свежем и сушеном виде. Без базилика немыслима средиземноморская кухня, особенно итальянская и французская. Кроме превосходных кулинарных качеств, он привлекателен декоративностью, несложной агротехникой – его легко вырастить в горшке в комнате и на балконе. 
</t>
        </r>
      </text>
    </comment>
    <comment ref="L351" authorId="0">
      <text>
        <r>
          <rPr>
            <sz val="8"/>
            <color indexed="81"/>
            <rFont val="Tahoma"/>
            <family val="2"/>
            <charset val="204"/>
          </rPr>
          <t xml:space="preserve">Сорт Лайм обладает пикантным сладковатым вкусом и ярким  лаймовым ароматом. Раннеспелый, период от полных всходов до начала хозяйственной годности 45-50 дней. Образует разветвленный  густой куст высотой 40-50 см. Урожайность зелени 2-3 кг/м2. Листья и молодые побеги используют в домашней кулинарии в свежем и сушеном виде. Зелень хорошо сочетается с овощами, сыром, рыбой, мясом, применяется для ароматизации напитков и при  консервировании.
</t>
        </r>
      </text>
    </comment>
    <comment ref="L352" authorId="0">
      <text>
        <r>
          <rPr>
            <sz val="8"/>
            <color indexed="81"/>
            <rFont val="Tahoma"/>
            <family val="2"/>
            <charset val="204"/>
          </rPr>
          <t xml:space="preserve">Урожайный среднеспелый сорт базилика с крупными, гофрированными, зелеными листьями. Очень известен в Европе под названием Napolitano "LETTUCE-LEAF", так как его листья похожи на салат латук. Молодую зелень можно срывать через 30-35 дней после появления всходов. Цветение наступает через 60-70 дней. Растение компактное, высотой 35-40 см. Продукция отличается пряным, сладковатым вкусом и ароматом. Применяется в кулинарии в свежем и сушеном виде, для маринования, ароматизации масла, уксуса и напитков.В средней полосе выращивают через рассаду, в южных регионах – прямым посевом семян в открытый грунт на глубину 1,5-2 см. Побеги длиной 10-12 см срезают несколько раз до начала цветения.
</t>
        </r>
      </text>
    </comment>
    <comment ref="L353" authorId="0">
      <text>
        <r>
          <rPr>
            <sz val="8"/>
            <color indexed="81"/>
            <rFont val="Tahoma"/>
            <family val="2"/>
            <charset val="204"/>
          </rPr>
          <t>Среднеранний урожайный сорт. Куст компактный, полураскидистый, высотой 40-50 см. Листья среднего размера, зеленого цвета, ароматные. Вкус мягкий, терпкий. Базилик богат витаминами, минеральными веществами, обладает тонизирующими свойствами, улучшает пищеварение. Рекомендуется для использования в свежем виде в качестве салатной зелени, пряновкусовой добавки и натурального ароматизатора в кулинарии и при консервировании.</t>
        </r>
      </text>
    </comment>
    <comment ref="L354" authorId="1">
      <text>
        <r>
          <rPr>
            <sz val="8"/>
            <color indexed="81"/>
            <rFont val="Tahoma"/>
            <family val="2"/>
            <charset val="204"/>
          </rPr>
          <t>Среднеспелый сорт, период от всходов до начала хозяйственной годности 48-50 дней, до начала цветения 65-70 дней. Растения массой 200-30 г, высотой  45-50 см, 0 30-35 см, с пряным гвоздичным ароматом. Листья крупные. Используются как пряно-вкусовая приправа в свежем, сушеном, замороженном виде и для маринования.</t>
        </r>
        <r>
          <rPr>
            <sz val="10"/>
            <color indexed="81"/>
            <rFont val="Tahoma"/>
            <family val="2"/>
            <charset val="204"/>
          </rPr>
          <t xml:space="preserve"> </t>
        </r>
        <r>
          <rPr>
            <sz val="8"/>
            <color indexed="81"/>
            <rFont val="Tahoma"/>
            <family val="2"/>
            <charset val="204"/>
          </rPr>
          <t xml:space="preserve">
</t>
        </r>
      </text>
    </comment>
    <comment ref="L355" authorId="0">
      <text>
        <r>
          <rPr>
            <sz val="8"/>
            <color indexed="81"/>
            <rFont val="Tahoma"/>
            <family val="2"/>
            <charset val="204"/>
          </rPr>
          <t xml:space="preserve">Однолетняя зеленная культура. Растет быстро. Первые листочки рукколы выборочно срывают через 3 недели после всходов. Массовую уборку проводят через 4 недели. В этот период пышная, густая розетка достигает диаметра 35-40 см и высоты 20-30 см. Листья крупные, сильно рассеченные, нежные и сочные. Используются для салатов и гарниров. Вкус островатый, пряный, с горчичными нотками. Сорт отличается растянутым периодом отдачи зеленой массы, долго не переходит к фазе цветения.
</t>
        </r>
      </text>
    </comment>
    <comment ref="L356" authorId="1">
      <text>
        <r>
          <rPr>
            <sz val="8"/>
            <color indexed="81"/>
            <rFont val="Tahoma"/>
            <family val="2"/>
            <charset val="204"/>
          </rPr>
          <t xml:space="preserve">Раннеспелый сорт популярной быстрорастущей зеленной культуры. Период от всходов до начала хозяйственной годности 20-25 дней. Подходит для выращивания в открытом и защищенном грунте. Урожайность высокая – 2,0-2,2 кг/м2. Розетки листьев вертикальные, 020-24 см,  массой 20-30 г. Листья крупные, рассеченные, нежные и сочные, с неповторимым пикантным вкусом. Используется в свежем виде в овощных салатах, для приготовления бутербродов, прекрасно сочетается с мясными и рыбными блюдами. Сорт холодостойкий, долго сохраняет отличные товарные качества и не переходит к стрелкованию. 
</t>
        </r>
      </text>
    </comment>
    <comment ref="L357" authorId="1">
      <text>
        <r>
          <rPr>
            <sz val="8"/>
            <color indexed="81"/>
            <rFont val="Tahoma"/>
            <family val="2"/>
            <charset val="204"/>
          </rPr>
          <t xml:space="preserve">Раннеспелый сорт быстрорастущей зеленной культуры. Период от всходов до начала хозяйственной годности 22-27 дней. Подходит для выращивания в открытом и защищенном грунте. Урожайность высокая – 2,1-2,4 кг/м2. Розетки листьев вертикальные, 020-22 см,  массой  20-25 г. Листья крупные, рассеченные, длиной 16-20 см и шириной 5-6 см. Ткань листьев нежная, сочная, с великолепным пикантным вкусом. Используется в свежем виде в салатах, в качестве гарнира к мясным и рыбным блюдам. Сорт длительное время сохраняет высокие товарные качества и не переходит к стрелкованию.
</t>
        </r>
      </text>
    </comment>
    <comment ref="L359" authorId="0">
      <text>
        <r>
          <rPr>
            <sz val="8"/>
            <color indexed="81"/>
            <rFont val="Tahoma"/>
            <family val="2"/>
            <charset val="204"/>
          </rPr>
          <t xml:space="preserve">Раннеспелый, холодостойкий сорт. Период от всходов до начала хозяйственной годности 21-25 дней. Розетки листьев вертикальные, высотой 20-40 см, Ø 21-25 см, массой 25-35 г. Листья крупные, сочные, нежные, с приятным пикантным вкусом. Рекомендуются для использования в свежем виде в салатах и в качестве гарнира к мясным и рыбным блюдам. Растения долго не переходят к стрелкованию и сохраняют прекрасные потребительские качества. Урожайность – 2,1-2,3 кг/м2. 
</t>
        </r>
      </text>
    </comment>
    <comment ref="L360" authorId="1">
      <text>
        <r>
          <rPr>
            <sz val="8"/>
            <color indexed="81"/>
            <rFont val="Tahoma"/>
            <family val="2"/>
            <charset val="204"/>
          </rPr>
          <t xml:space="preserve">Скороспелый сорт, от всходов до уборки зелени 20-25 дней. Рукола ценится за превосходный орехово-горчичный вкус. Сочные листья - составная часть различных салатов, мелко нарезанные листья применяют при приготовлении бутербродов, это незаменимый острый гарнир к мясным, рыбным блюдам. Наличие своеобразного сочетания эфирных масел, витамина С, каротина, витаминов группы В, витамина Р, а также минеральных соединений делает эту культуру очень популярной. Высота розетки 15-20см. Посев с апреля по август непосредственно в грунт, на глубину 1 см. Растение неприхотливо. Предназначено для выращивания в открытом грунте, под пленочными укрытиями, в качестве горшечной культуры на подоконнике. Урожайность 1-1,3 кг/м2.
</t>
        </r>
      </text>
    </comment>
    <comment ref="L361" authorId="1">
      <text>
        <r>
          <rPr>
            <sz val="8"/>
            <color indexed="81"/>
            <rFont val="Tahoma"/>
            <family val="2"/>
            <charset val="204"/>
          </rPr>
          <t xml:space="preserve">Позднеспелый сорт (период от посева до начала хозяйственной годности 30-35 дней). Розетка листьев полуприподнятая. Растение компактное, высотой 70-80 см. Листья темно-зеленые, нежные, черешки светло-зеленые. Масса растения 25-30 г. Зелень обладает приятным нежным вкусом и изысканным ароматом, используется для оформления блюд и в салатах. Семена добавляют как пряную приправу для ароматизации хлеба, кондитерских изделий и в маринады. Отличный медонос.
</t>
        </r>
      </text>
    </comment>
    <comment ref="L362" authorId="0">
      <text>
        <r>
          <rPr>
            <sz val="8"/>
            <color indexed="81"/>
            <rFont val="Tahoma"/>
            <family val="2"/>
            <charset val="204"/>
          </rPr>
          <t>Новый, раннеспелый, холодостойкий сорт. Период от всходов до использования на зелень 30-35 дней, на специи 50-55 дней. Масса одного растения – 25-30 г. Зелень обладает приятным вкусом и изысканным, сильным ароматом. Листья среднего размера, сочные, нежные. Используются в салатах, для украшения блюд</t>
        </r>
      </text>
    </comment>
    <comment ref="L363" authorId="0">
      <text>
        <r>
          <rPr>
            <sz val="8"/>
            <color indexed="81"/>
            <rFont val="Tahoma"/>
            <family val="2"/>
            <charset val="204"/>
          </rPr>
          <t>Ультраранний сорт репчатого лука выведенный для быстрого получения зелени и миниголовок. От всходов до первого сбора зелени 40-50 дней. Листья очень нежные и сочные, приятного полуострого вкуса. Формирует маленькие луковицы массой 50-60 г. Идеален для салатов, бутербродов и украшения блюд. Луковички отлично подходят для консервирования. Сорт неприхотливый, холодостойкий.
Молодые листья срезают на высоте 5-7 см от земли 3-4 раза за период вегетации. Для непрерывного получения зелени можно сеять 2-3 раза за сезон.</t>
        </r>
      </text>
    </comment>
    <comment ref="L364" authorId="0">
      <text>
        <r>
          <rPr>
            <sz val="8"/>
            <color indexed="81"/>
            <rFont val="Tahoma"/>
            <family val="2"/>
            <charset val="204"/>
          </rPr>
          <t xml:space="preserve">Неприхотливый многолетний лук для свежих летних салатов. Растет быстро, выборочную уборку зелени можно начинать через 35-40 дней после всходов. На второй и последующие годы срезку проводят уже на 25-30 день от начала весеннего отрастания. Растения высотой 50-70 см, формируют несколько ложных стеблей. Листья крупные, с пикантным полуострым вкусом. Зелень хорошо отрастает после срезки, долго не грубеет, длительное время остаётся нежной и сочной. Урожайность за сезон около 5 кг/м2. 
</t>
        </r>
      </text>
    </comment>
    <comment ref="L365" authorId="0">
      <text>
        <r>
          <rPr>
            <sz val="8"/>
            <color indexed="81"/>
            <rFont val="Tahoma"/>
            <family val="2"/>
            <charset val="204"/>
          </rPr>
          <t>Среднепоздний сорт. Листья вертикальные, средней ширины, с желобком, окраска сине-зеленая, с оттенком антоциана. Ценность сорта: высокая продуктивность, хорошее качество отбеленной части, наличие слабовыраженной луковицы облегчает очистку продуктивной части растения и уборку, устойчивость к неблагоприятным услови- ям внешней среды. Для потребления в свежем, сушенном виде и домашней кулинарии.</t>
        </r>
      </text>
    </comment>
    <comment ref="L366" authorId="0">
      <text>
        <r>
          <rPr>
            <sz val="8"/>
            <color indexed="81"/>
            <rFont val="Tahoma"/>
            <family val="2"/>
            <charset val="204"/>
          </rPr>
          <t>Летне-осенний сорт с высокими потребительскими качествами. Среднеспелый, от всходов до уборки 140-160 дней. Растения высотой 60-75 см. Отбеленная часть («нога»)  Ø 2,5-4 см, длиной от 15 до 30 см. Масса продуктивной части составляет 150-200 г. Вкус превосходный. Убранный урожай хранится при засыпании песком в вертикальном положении 4-5 месяцев. Урожайность 4-5 кг/м 2 .</t>
        </r>
      </text>
    </comment>
    <comment ref="L367" authorId="0">
      <text>
        <r>
          <rPr>
            <sz val="8"/>
            <color indexed="81"/>
            <rFont val="Tahoma"/>
            <family val="2"/>
            <charset val="204"/>
          </rPr>
          <t xml:space="preserve">Сладкий салатный сорт. Рекордсмен по крупноплодности – луковица может достигать массы 0,8-1 кг. Рекомендуется для выращивания в однолетней культуре. Среднепоздний, от всходов до массового полегания листьев в рассадной культуре 130 дней. Хранится 3-4 месяца. Урожайность до 10 кг/м2. Выращивают рассадным способом. В южных регионах сорт можно выращивать посевом семян в открытый грунт в обычные сроки.
</t>
        </r>
      </text>
    </comment>
    <comment ref="L368" authorId="0">
      <text>
        <r>
          <rPr>
            <sz val="8"/>
            <color indexed="81"/>
            <rFont val="Tahoma"/>
            <family val="2"/>
            <charset val="204"/>
          </rPr>
          <t xml:space="preserve">Фиолетовым золотом называют в Ялте этот поразительно сладкий сорт салатного лука. Необыкновенно красивые луковицы плоско-округлой формы, массой 120-150 г, созревают на 140-150 день от появления всходов. Сухие чешуи яркие, насыщенного вишневого цвета и блестящие, будто лакированные. Сочные чешуи нежные, пикантного сладковато-острого вкуса. Сорт требователен к поливу. Урожайность 3-5 кг/м2. Салатные сорта лука плохо хранятся, рекомендуется использовать в пищу - в салаты и на бутерброды - в первую очередь.
Для получения более крупных луковиц лук выращивают рассадным способом. Посев семян на рассаду проводят в марте, высадку рассады в открытый грунт - в начале мая.
</t>
        </r>
      </text>
    </comment>
    <comment ref="L369" authorId="1">
      <text>
        <r>
          <rPr>
            <sz val="8"/>
            <color indexed="81"/>
            <rFont val="Tahoma"/>
            <family val="2"/>
            <charset val="204"/>
          </rPr>
          <t xml:space="preserve">Многолетнее растение, известен под названием лук-резанец и лук-скорода. Рекомендуется для четырехлетнего использования. Размножают семенами и делением куста. Листья шнитт-лука начинают срезать на второй год жизни растений. С 10-15 мая и по мере их отрастания - до середины сентября. Период от массового отрастания до технической спелости зеленого лука 70-85 дней. Листья мелкие, нежные, ароматные, образуют плотный куст. Преобладающая окраска листьев темно-зеленая, со слабым восковым налетом. Вкус полуострый. Растения формируют большую зеленую массу. Прикорневая луковица выражена слабо. Также ценится за красивые шаровидные соцветия с розовыми и сиреневыми цветками. Отличный медонос. Относительно устойчив к пероноспорозу. Урожайность 1,7-2,0 кг/м2.
</t>
        </r>
      </text>
    </comment>
    <comment ref="L370" authorId="0">
      <text>
        <r>
          <rPr>
            <sz val="8"/>
            <color indexed="81"/>
            <rFont val="Tahoma"/>
            <family val="2"/>
            <charset val="204"/>
          </rPr>
          <t xml:space="preserve">Многолетний неприхотливый сорт с высокой зимостойкостью. Раннеспелый, от весеннего отрастания до срезки около месяца. Растения высотой не более 80 см, со множеством ложных стеб лей. Листья нежные, сочные, долго не грубеют. Вкус полу острый. Сорт салатного назначения, болезнями не поражается. Очень ценится за то, что обеспечивает витаминной продукцией в самом начале весны.
</t>
        </r>
      </text>
    </comment>
    <comment ref="L372" authorId="0">
      <text>
        <r>
          <rPr>
            <sz val="8"/>
            <color indexed="81"/>
            <rFont val="Tahoma"/>
            <family val="2"/>
            <charset val="204"/>
          </rPr>
          <t xml:space="preserve">Среднеспелый (27-30 дней период от начала отрастания листьев до технической спелости) сорт многолетнего лука. Отличается высокой зимо- и морозостойкостью. На одном месте хорошо растет до 5 лет. Размножают семенами и делением куста. В течение лета проводят 2-3 срезки зеленых листьев. При однолетней культуре производят ранневесенний посев и одноразовую уборку растений в конце сезона. Луковица удлиненная, редуцированная. Листья при уборке с луковицей долго не грубеют. Вкус полуострый. Болезнями не поражается. Общая урожайность зелени за одну срезку 1,58 кг/м2, за сезон 3,68 кг/м2.
</t>
        </r>
      </text>
    </comment>
    <comment ref="L373" authorId="1">
      <text>
        <r>
          <rPr>
            <sz val="8"/>
            <color indexed="81"/>
            <rFont val="Tahoma"/>
            <family val="2"/>
            <charset val="204"/>
          </rPr>
          <t>Среднеспелый (190-200 дней от всходов до технической спелости) сорт. Посев на рассаду середина марта. Высадка рассады в грунт в конце мая по схеме 35х40 см. Розетка листьев полуприподнятая. Корнеплод округлой формы, удлиненный кверху, крупный, желтовато-серый, с зеленым оттенком, гладкий, с редко расположенными чечевичками, мякоть белая, расположение боковых корней низкое, масса 100-600 г. Погруженность корнеплода в почву средняя, легко выдергивается. Сорт характеризуется высокой урожайностью, ароматичностью, повышенным содержанием сахаров. Корнеплоды содержат минеральные соли и эфирные масла. Употребление сельдерея способствует выведению солей, повышает тонус организма. Урожайность3,0-3,5 кг/м2.</t>
        </r>
        <r>
          <rPr>
            <sz val="8"/>
            <color indexed="81"/>
            <rFont val="Tahoma"/>
            <family val="2"/>
            <charset val="204"/>
          </rPr>
          <t xml:space="preserve">
</t>
        </r>
      </text>
    </comment>
    <comment ref="L374" authorId="0">
      <text>
        <r>
          <rPr>
            <sz val="8"/>
            <color indexed="81"/>
            <rFont val="Tahoma"/>
            <family val="2"/>
            <charset val="204"/>
          </rPr>
          <t xml:space="preserve">Высокоурожайный (3,5 кг/м 2 ) листовой сорт среднего срока созревания, от полных всходов до массовой срезки зелени около 100 дней. Розетка листьев крупная, листья глянцевые, с сильной ароматичностью и высокими вкусовыми качествами. Масса одного растения 140-150 г. Зелень сохраняет товарные качества длительное время после срезки. Используется в кулинарии в свежем и сушеном виде.Посев семян на рассаду или в открытый грунт на глубину 1 см. В фазе двух-трех настоящих листьев всходы прореживают. Рассаду высаживают в грунт в возрасте 50-60  дней. За лето проводят несколько срезок зелени, после каждой срезки растения подкармливают. Для получения более раннего урожая возможен подзимний посев в конце октября-начале ноября. Растениям необходимы своевременные поливы, прополки, рыхления и подкормки.
</t>
        </r>
      </text>
    </comment>
    <comment ref="L375" authorId="0">
      <text>
        <r>
          <rPr>
            <sz val="8"/>
            <color indexed="81"/>
            <rFont val="Tahoma"/>
            <family val="2"/>
            <charset val="204"/>
          </rPr>
          <t xml:space="preserve">Среднеспелый (150-170 дней от всходов до технической спелости) сорт черешкового сельдерея.Розетка листьев прямостоячая, диаметром 45-53 см, высотой 40-45 см. Лист средний,зеленый,сильноглянцевый.Черешок среднего размера, зеленый, поверхность слаборебристая. Масса черешков с одного растения 300-400 г.Выращивают рассадным способом. Для улучшения качества черешкового сельдерея его отбеливают. Для этого за две недели до уборки черешки осторожно сдвигают и обертывают плотной бумагой. Рекомендован для потребления в свежем виде, для консервирования и в качестве специи в различные блюда. </t>
        </r>
      </text>
    </comment>
    <comment ref="L376" authorId="1">
      <text>
        <r>
          <rPr>
            <sz val="8"/>
            <color indexed="81"/>
            <rFont val="Tahoma"/>
            <family val="2"/>
            <charset val="204"/>
          </rPr>
          <t xml:space="preserve">Среднеспелый листовой (78-80 дней от всходов до технической годности) сорт. Розетка листьев вертикальная, средней высоты. Лист темно-зеленый, гладкий, среднего размера. Черешок узкий, от среднего до длинного, без антоциановой окраски. Растение содержит ценнейшие аминокислоты аспарагин, тирозин, каротин, никотиновая кислота, микроэлементы, эфирные масла. Рекомендован для употребления в свежем виде, для консервирования и в качестве специи в различные блюда. Посев на рассаду - конец февраля - начало марта. Высадка рассады в грунт - в мае по схеме 30х30 см. Урожайность зелени 2,1 кг/м2
</t>
        </r>
      </text>
    </comment>
    <comment ref="L378" authorId="0">
      <text>
        <r>
          <rPr>
            <sz val="8"/>
            <color indexed="81"/>
            <rFont val="Tahoma"/>
            <family val="2"/>
            <charset val="204"/>
          </rPr>
          <t xml:space="preserve">Среднеспелый сорт (60-80 дней от всходов до технической спелости). Число листьев в розетке от 40 до 80. Листья темно-зеленые, очень ароматные, хорошо отрастают после срезки. Рекомендуется для потребления в свежем, сушеном и консервированном виде. Уборку листьев производят периодически, по мере необходимости.
Посев в открытый грунт в самые ранние сроки (апрель) на глубину 1-1,5 см. В фазе 2-3-х настоящих листьев всходы прореживают, оставляя между растениями 5 см. За лето проводят несколько срезок  зелени петрушки. Для получения более раннего урожая возможен посев под зиму, в конце октября – начале ноября.
</t>
        </r>
      </text>
    </comment>
    <comment ref="L379" authorId="0">
      <text>
        <r>
          <rPr>
            <sz val="8"/>
            <color indexed="81"/>
            <rFont val="Tahoma"/>
            <family val="2"/>
            <charset val="204"/>
          </rPr>
          <t xml:space="preserve">Раннеспелый (60-65 дней от всходов до уборки на зелень) сорт для выращивания в открытом и защищенном грунте. Высота розетки 25-40 см, в розетке формируется 20-25 листьев. Листья темно-зеленые, с крупными долями, очень ароматные, хорошо отрастают после срезки. Корни перезимовывают в почве и быстро дают свежую зелень ранней весной. Рекомендуется для употребления в свежем, сушеном и консервированном виде. Уборку листьев производят периодически, по мере необходимости. Семена высевают с апреля в течение всего сезона. Практикуются  подзимние посевы. Урожайность 1,5-1,7 кг/м2. 
</t>
        </r>
      </text>
    </comment>
    <comment ref="L380" authorId="1">
      <text>
        <r>
          <rPr>
            <sz val="8"/>
            <color indexed="81"/>
            <rFont val="Tahoma"/>
            <family val="2"/>
            <charset val="204"/>
          </rPr>
          <t>Среднеспелый (80 дней от всходов до технической спелости) сорт. Корень несъедобный. Розетка сильно развита, число листьев от 40 до 100. Листья темно-зеленые, сильнорассеченные, очень ароматные, хорошо отрастают после срезки. Корневища перезимовывают в почве и быстро дают свежую зелень ранней весной. Рекомендуется для потребления в свежем, сушеном и консервированном виде. Уборку листьев производят периодически, по мере необходимости. Посев семян в грунт в конце апреля – начале мая на глубину 1 см. Перед посевом семена необходимо замочить в течение суток в теплой воде. Урожайность 1,5-1,7 кг/м2.</t>
        </r>
        <r>
          <rPr>
            <sz val="8"/>
            <color indexed="81"/>
            <rFont val="Tahoma"/>
            <family val="2"/>
            <charset val="204"/>
          </rPr>
          <t xml:space="preserve">
</t>
        </r>
      </text>
    </comment>
    <comment ref="L381" authorId="0">
      <text>
        <r>
          <rPr>
            <sz val="8"/>
            <color indexed="81"/>
            <rFont val="Tahoma"/>
            <family val="2"/>
            <charset val="204"/>
          </rPr>
          <t xml:space="preserve">Сорт среднеспелый (период от всходов до технической спелости 65-75 дней). Имеет крупную розетку с большим количеством листьев (от 40 до 100). Листья сильнорассеченные, гладкие, с приятным ароматом. Дает высокий урожай витаминной зелени – до 2 кг/ м2, хорошо отрастает после срезки.
</t>
        </r>
      </text>
    </comment>
    <comment ref="L382" authorId="1">
      <text>
        <r>
          <rPr>
            <sz val="8"/>
            <color indexed="81"/>
            <rFont val="Tahoma"/>
            <family val="2"/>
            <charset val="204"/>
          </rPr>
          <t xml:space="preserve">Скороспелый сорт, формирует урожай за 97-103 дня от всходов. Корнеплод длиной 20 см,  Ø 3-4 см, с кремово-белой мякотью и сладко-пряным вкусом. Масса одного растения 80-90 г, в т. ч. корнеплода – 25-60 г. Если планируете получить урожай корнеплодов, то массовую срезку зелени проводить нельзя. В течение лета можно срезать только небольшое количество отдельных листьев. Корнеплоды пригодны для зимней выгонки зелени в горшках на окне.
</t>
        </r>
      </text>
    </comment>
    <comment ref="L383" authorId="0">
      <text>
        <r>
          <rPr>
            <sz val="8"/>
            <color indexed="81"/>
            <rFont val="Tahoma"/>
            <family val="2"/>
            <charset val="204"/>
          </rPr>
          <t>Трава нравится всем кошкам, более того, они испытывают в ней потребность. Желательно, чтобы кошка всегда имела доступ к свежей траве. А если владелец не позаботится об этом, то объектом гастрономических интересов Мурки могут стать комнатные растения, многие из которых ядовиты, или (если кошка гуляет) - травка с ближайшего газончика, которая скорее повредит животному. Поэтому самым правильным решением будет завести специальный горшочек или ящик, предназначенный для выращивания свежей травки. Содержимое пакета посеять в любой субстрат (речной песок, земля и др.), обильно полить. При достижении травой высоты 10 см (через 10-15 дней после посева) кошка может лакомиться. Кошки могут питаться как с грядки, так и срезанной, измельченной травой, которую добавляют в корм. Выращивать свежую зелень можно круглый год. И не пугайтесь, если у кошки, которая недавно поела травы, начнется рвота. Это - нормально. Постоянно вылизывая себя, особенно во время линьки, кошки заглатывают большие комки собственной шерсти. Чтобы освободить от неё желудок, кошка специально проглатывает длинные травинки целиком. Они рефлекторно вызывают рвоту. Кроме того, считается, что свежая трава регулирует процесс пищеварения и работу кишечника.</t>
        </r>
      </text>
    </comment>
    <comment ref="L384" authorId="1">
      <text>
        <r>
          <rPr>
            <sz val="8"/>
            <color indexed="81"/>
            <rFont val="Tahoma"/>
            <family val="2"/>
            <charset val="204"/>
          </rPr>
          <t xml:space="preserve">Среднеспелый (40-45 дней от всходов до получения урожая) сорт, кустового типа. Предназначен для выращивания на зелень. Долго не выбрасывает зонтик, возможна многократная срезка зелени. Посев в грунт конец апреля – начале мая. Розетка листьев крупная, приподнятая, что облегчает уход при выращивании и меньше загрязняет листву после дождей. Листья зеленые с сизым оттенком, ароматные, высокого качества. Зеленая масса одного растения составляет в среднем 30-60 г, при хорошей агротехнике – более 100-150 г. Высота 14-25 см. Урожайность 1,5-2,5 кг/м2.
</t>
        </r>
      </text>
    </comment>
    <comment ref="L386" authorId="0">
      <text>
        <r>
          <rPr>
            <sz val="8"/>
            <color indexed="81"/>
            <rFont val="Tahoma"/>
            <family val="2"/>
            <charset val="204"/>
          </rPr>
          <t xml:space="preserve">Среднеспелый (40-45 дней от всходов до уборки урожая) сорт. Предназначен для выращивания на зелень и специи. Посев в грунт производится в конце апреля – начале мая. Розетка листьев приподнятая. Лист крупный, зеленый с сизым оттенком, сочный, очень ароматный. Сорт характеризуется неприхотливостью. Урожайность на зелень 1,4-4,1 кг/м2, на специи 2,9-6,7 кг/м2. Ценится за дружное формирование сочной и нежной зелени, продолжительный период хозяйственной годности. Рекомендуется для сушки, замораживания, приготовления разнообразных приправ, засолки и маринования.
</t>
        </r>
      </text>
    </comment>
    <comment ref="L387" authorId="0">
      <text>
        <r>
          <rPr>
            <sz val="8"/>
            <color indexed="81"/>
            <rFont val="Tahoma"/>
            <family val="2"/>
            <charset val="204"/>
          </rPr>
          <t>Высокоурожайный сорт средней степени созревания. Благодаря сочной, ароматной зелени, растение широко используют в кулинарии. Сорт неприхотлив, всхожесть семян высокая, благодаря этим качествам укроп Борода монаха пользуется большой популярностью у садоводов.Полное созревание наступает на 40 день после посева семян. Укроп достигает 1 м, образуя крупные, приподнятые листовые розетки насыщенно-оливкового цвета с сизоватым оттенком.Растение долго не зацветает, что дает возможность весь сезон срезать сочную, ароматную зелень. Сорт не боится перепадов температуры</t>
        </r>
      </text>
    </comment>
    <comment ref="L388" authorId="1">
      <text>
        <r>
          <rPr>
            <sz val="8"/>
            <color indexed="81"/>
            <rFont val="Tahoma"/>
            <family val="2"/>
            <charset val="204"/>
          </rPr>
          <t xml:space="preserve">Популярный, высокоурожайный сорт. Период от всходов до уборки зелени – 50-55 дней, до цветения – 70-90 дней. Растения хорошо облиственные, образуют крупную полураскидистую розетку. Ароматичность сильная. Листья крупные, нежные, сочные. Сорт отличается замедленным стеблеванием, долго не переходит к цветению и длительное время сохраняет период товарной годности. Урожайность зеленой массы – 3,0-3,5 кг/м2. Великолепно подходит для свежих салатов, незаменим для солений и приправ. </t>
        </r>
        <r>
          <rPr>
            <sz val="8"/>
            <color indexed="81"/>
            <rFont val="Tahoma"/>
            <family val="2"/>
            <charset val="204"/>
          </rPr>
          <t xml:space="preserve">
</t>
        </r>
      </text>
    </comment>
    <comment ref="L389" authorId="0">
      <text>
        <r>
          <rPr>
            <sz val="8"/>
            <color indexed="81"/>
            <rFont val="Tahoma"/>
            <family val="2"/>
            <charset val="204"/>
          </rPr>
          <t xml:space="preserve">Изумруд - сорт мангольда от Гавриш. Сорт среднеспелый. Вегетационный период до 100 дней. Формируется вертикальная компактная розетка листьев, высотой до 50 см. Черешок широкий, сочный, светло-зеленый, в длину до 25 см. Листья темного зеленого цвета, необыкновенно нежные, вкусные. Посев начинается в начале мая. Возможна многократная срезка. Предназначено для потребления, кулинарии, переработки.
</t>
        </r>
      </text>
    </comment>
    <comment ref="L390"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91" authorId="0">
      <text>
        <r>
          <rPr>
            <sz val="8"/>
            <color indexed="81"/>
            <rFont val="Tahoma"/>
            <family val="2"/>
            <charset val="204"/>
          </rPr>
          <t>Сорт среднеспелый (40-50 дней от полных всходов до массовой уборки). Розетка полуприподнятая, компактная. Лист серо-зеленый, глянцевый, толстый, овальный, среднепузырчатый. Молодые листья богаты белком, витаминами, солями кальция, калия, железа. Сорт устойчив к цветушности и низким температурам. Может использоваться в качестве уплотняющей культуры на посадках томатов и перца. Урожайность – 2,5-2,8 кг/м2. Рекомендуется для свежего потребления и замораживания.</t>
        </r>
      </text>
    </comment>
    <comment ref="L392" authorId="0">
      <text>
        <r>
          <rPr>
            <sz val="8"/>
            <color indexed="81"/>
            <rFont val="Tahoma"/>
            <family val="2"/>
            <charset val="204"/>
          </rPr>
          <t xml:space="preserve">Раннеспелый сорт с быстрым и мощным нарастанием зелени. Первые листочки готовы к уборке уже на 17-25 день после всходов. Цветение начинается на 40-50 день. Растения высотой и шириной 15-20 см, массой 30-40 г. Листья среднего размера, сочные и нежные, нейтрального вкуса. В пищу используют молодые побеги в свежем виде для приготовления салатов, в качестве гарнира к мясным, рыбным блюдам, как начинку для пирогов. Сохраняет полезные свойства при термической обработке. Сорт устойчив к мучнистой росе. Урожайность 2,4-3,1 кг/м 2 </t>
        </r>
        <r>
          <rPr>
            <sz val="10"/>
            <color indexed="81"/>
            <rFont val="Tahoma"/>
            <family val="2"/>
            <charset val="204"/>
          </rPr>
          <t>.</t>
        </r>
      </text>
    </comment>
    <comment ref="L393" authorId="0">
      <text>
        <r>
          <rPr>
            <sz val="8"/>
            <color indexed="81"/>
            <rFont val="Tahoma"/>
            <family val="2"/>
            <charset val="204"/>
          </rPr>
          <t xml:space="preserve">Сорт скороспелый, первый сбор зелени можно провести уже через 3 недели от посева. Розетка крупная, но компактная, полуприподнятая. Листья зеленые, сочные, нежные. Масса одного растения 70-90 г, урожайность 2,5-2,8 кг/м2. Шпинат – фаворит «высокой» кухни, культура с богатым витаминно-минеральным комплексом, с высоким содержанием белка. Регулярное его употребление укрепляет нервную и костную систему и зубы, улучшает память и зрение, нормализует обмен веществ. Используется в свежем виде, в домашней кулинарии и для замораживания.
Посев. Выращивают посевом семян в открытый грунт на глубину 1,5- 2,0 см. Чтобы получать зелень в течение продолжительного времени, семена высевают несколько раз за сезон с интервалом 10-15 дней. Уборку проводят выборочно, многократно до начала цветения. Растениям необходимы регулярные поливы, прополки, рыхления, подкормки
</t>
        </r>
      </text>
    </comment>
    <comment ref="L394" authorId="0">
      <text>
        <r>
          <rPr>
            <sz val="8"/>
            <color indexed="81"/>
            <rFont val="Tahoma"/>
            <family val="2"/>
            <charset val="204"/>
          </rPr>
          <t>Новый, скороспелый сорт быстрорастущей зеленой культуры. Первый сбор зелени можно проводить на 21-25 день после всходов. Розетки крупные, массой 65-95 г. Листья сочные, нежные, нейтрального вкуса. Используются в свежем виде, отлично подходят для тепловой обработки и замораживания. Сорт холодостойкий, долго не стрелкуется. Содержит один из самых богатых витаминно-минеральных комплексов среди овощей. Урожайность – 2,5-3,0 кг/м2. Посев. Выращивают посевом семян в открытый грунт на глубину 1,5- 2,0 см. Чтобы получать зелень в течение продолжительного времени, семена высевают несколько раз за сезон с интервалом 10-15 дней.</t>
        </r>
      </text>
    </comment>
    <comment ref="L395" authorId="0">
      <text>
        <r>
          <rPr>
            <sz val="8"/>
            <color indexed="81"/>
            <rFont val="Tahoma"/>
            <family val="2"/>
            <charset val="204"/>
          </rPr>
          <t xml:space="preserve">Многолетник, на одном месте выращивается 4-5 лет. Сорт раннеспелый, от начала весеннего отрастания до первой срезки 40-45 дней. Розетки крупные, высотой 25-30 см. Листья широкие, на длинном черешке, нежные, сочные. Вкус слабокислый. Урожайность зелени на второй год жизни составляет 4-8 кг/м 2 за 2-3 срезки. Рекомендуется для использования в кулинарии в свежем и консервированном виде.
</t>
        </r>
      </text>
    </comment>
    <comment ref="L396" authorId="0">
      <text>
        <r>
          <rPr>
            <sz val="8"/>
            <color indexed="81"/>
            <rFont val="Tahoma"/>
            <family val="2"/>
            <charset val="204"/>
          </rPr>
          <t>Зимостойкое многолетнее растение. Выращивается на одном месте 4-5 лет. Раннеспелый сорт, от полных всходов до первой срезки зелени 45-50 дней. Высота розеток 20-25 см. Листья крупные, гладкие, с высоким содержанием витаминов. Вкус среднекислый. Подходит для консервирования. Урожайность зелени за два сбора 2,5-4 кг/м 2 . Сорт устойчив к стеблеванию. Возможен подзимний посев.
20.IV-15.VIIна глубину 1см</t>
        </r>
      </text>
    </comment>
    <comment ref="L398" authorId="0">
      <text>
        <r>
          <rPr>
            <sz val="8"/>
            <color indexed="81"/>
            <rFont val="Tahoma"/>
            <family val="2"/>
            <charset val="204"/>
          </rPr>
          <t xml:space="preserve">Редис «16 дней» — ультраскороспелый (16 дней) сорт редиса для ранней выгонки в открытом и защищенном грунте. Корнеплоды округлой формы, выравненные, ярко-красные. Мякоть белая, нежная, очень сочная. Эфирные масла, придают деликатесный слабоострый вкус. Сорт высокоурожайный, устойчив к растрескиванию корнеплодов и стрелкованию. Редис повышает аппетит и улучшает пищеварение.
Особенности выращивания:посев в открытый грунт в самые ранние сроки, в конце апреля – начале мая, на глубину 2 см, строчками через 7 см, расстояние между растениями 3-4 см. Уборку проводят выборочно, в течение недели. Для получения корнеплодов в непрерывном режиме проводят повторные посевы с интервалом 2 недели до середины августа. Посевам с июня по первую декаду июля желательно создать условия короткого дня с помощью светонепроницаемого материала.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L399" authorId="1">
      <text>
        <r>
          <rPr>
            <sz val="8"/>
            <color indexed="81"/>
            <rFont val="Tahoma"/>
            <family val="2"/>
            <charset val="204"/>
          </rPr>
          <t xml:space="preserve">Раннеспелый сорт, период от всходов до технической спелости 18-20 дней. Рекомендуется для выращивания в открытом и защищенном грунте. Урожайность высокая, – 2,3-2,5 кг/м2. Корнеплоды цилиндрические, гладкие, выравненные, массой 18-25 г. Мякоть белая, плотная, сочная, хрустящая, слабоострого вкуса. Используется для потребления в свежем виде. </t>
        </r>
        <r>
          <rPr>
            <sz val="8"/>
            <color indexed="81"/>
            <rFont val="Tahoma"/>
            <family val="2"/>
            <charset val="204"/>
          </rPr>
          <t xml:space="preserve">
</t>
        </r>
      </text>
    </comment>
    <comment ref="L400" authorId="0">
      <text>
        <r>
          <rPr>
            <sz val="8"/>
            <color indexed="81"/>
            <rFont val="Tahoma"/>
            <family val="2"/>
            <charset val="204"/>
          </rPr>
          <t xml:space="preserve">Один из самых скороспелых высокоурожайных гибридов. Очень устойчив к стрекованию. Используют для ранней выгонки преимущественно в открытом грунте. Корнеплод темно-красный, очень крупный, плотный, округлой или округло-плоской формы, массой 15-20г. Мякоть белая, нежная, сочная, сладкая, отличных вкусовых качеств. 
</t>
        </r>
      </text>
    </comment>
    <comment ref="L401" authorId="0">
      <text>
        <r>
          <rPr>
            <sz val="8"/>
            <color indexed="81"/>
            <rFont val="Tahoma"/>
            <family val="2"/>
            <charset val="204"/>
          </rPr>
          <t xml:space="preserve">Ультраскороспелый гибрид редиса (созревание на 16-18 день) для получения высокого урожая ранней весной и круглогодичного выращивания в защищенном грунте.Корнеплоды выравненные, округлые, с тоненьким хвостиком и белоснежной, сочной, пикантной мякотью. Устойчив к дряблению и стрелкованию. Рекомендуется для выращивания на раннюю пучковую продукцию. </t>
        </r>
      </text>
    </comment>
    <comment ref="L402" authorId="0">
      <text>
        <r>
          <rPr>
            <sz val="8"/>
            <color indexed="81"/>
            <rFont val="Tahoma"/>
            <family val="2"/>
            <charset val="204"/>
          </rPr>
          <t>Раннеспелый, урожайный сорт. От всходов до уборки 14-18 дней. Подходит для выращивания сверхранней продукции в открытом и защищенном грунте. Корнеплоды выравненные, массой 20-30 г. Мякоть плотная, сочная, хрустящая, сладковато-острого вкуса, долго не становится дряблой. Сорт устойчив к цветушности. Посев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t>
        </r>
      </text>
    </comment>
    <comment ref="L404" authorId="0">
      <text>
        <r>
          <rPr>
            <sz val="8"/>
            <color indexed="81"/>
            <rFont val="Tahoma"/>
            <family val="2"/>
            <charset val="204"/>
          </rPr>
          <t xml:space="preserve">Среднеспелый (25–30 дней от всходов до технической спелости) сорт. Рекомендуется для выращивания в открытом и защищенном грунте. Корнеплод очень крупный, округлой формы, диаметром до 8–10 см, красного цвета. Мякоть белая, сочная, хрустящая, слабоострая. Масса корнеплода 30–40 г. Вкусовые качества очень высокие. Относительно устойчив к болезням. Используется для посева в ранние сроки. Урожайность 3,2–3,4 кг/м2. Ценность сорта: постепенное нарастание массы корнеплодов, благодаря чему увеличивается период использования.
</t>
        </r>
      </text>
    </comment>
    <comment ref="L405" authorId="0">
      <text>
        <r>
          <rPr>
            <sz val="8"/>
            <color indexed="81"/>
            <rFont val="Tahoma"/>
            <family val="2"/>
            <charset val="204"/>
          </rPr>
          <t>Популярный скороспелый сорт, формирует урожай за 3-3,5 недели от полных всходов. Корнеплоды массой 18-27 г. Мякоть белая и бело-розовая, плотная, сочная, слабоострого вкуса. Урожайность 2,5-2,8 кг/м2. Рекомендуется для получения раннего урожая в открытом и защищенном грунте.Посев семян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 и подкормки.</t>
        </r>
      </text>
    </comment>
    <comment ref="L406" authorId="1">
      <text>
        <r>
          <rPr>
            <sz val="8"/>
            <color indexed="81"/>
            <rFont val="Tahoma"/>
            <family val="2"/>
            <charset val="204"/>
          </rPr>
          <t xml:space="preserve">Скороспелый, слабооблиственный, высокопродуктивный сорт. Корнеплод округлой формы, диаметром 3-4 см, с гладкой поверхностью, красного цвета. Мякоть белая, сочная, слабо-острого вкуса, долго не дрябнет. Образует стандартный корнеплод через 20-28 дней после появления всходов. Урожайность 1,3-1,5 кг/м2.
</t>
        </r>
      </text>
    </comment>
    <comment ref="L407" authorId="1">
      <text>
        <r>
          <rPr>
            <sz val="8"/>
            <color indexed="81"/>
            <rFont val="Tahoma"/>
            <family val="2"/>
            <charset val="204"/>
          </rPr>
          <t xml:space="preserve">Раннеспелый (26-28 дней от всходов до технической спелости) сорт. Розетка полураскидистая. Корнеплод красно-малиновый, округлый, диаметром 3,2-4,5 см, с гладкой поверхностью. Почти полностью погружен в почву. Мякоть белая или бело-розовая, плотная, сочная, сладкая, слабо-острого вкуса. Масса корнеплода 11-28 г. Выращивают прямым посевом в открытый грунт на глубину 1-2 см. Урожайность 1,2-2,3 кг/м2. Ценность сорта: дружная отдача урожая, отличные вкусовые качества. Рекомендуется для выращивания в открытом и защищенном грунте.
</t>
        </r>
      </text>
    </comment>
    <comment ref="L408" authorId="0">
      <text>
        <r>
          <rPr>
            <sz val="8"/>
            <color indexed="81"/>
            <rFont val="Tahoma"/>
            <family val="2"/>
            <charset val="204"/>
          </rPr>
          <t xml:space="preserve">Один из самых урожайных, раннеспелых гибридов редиса с уникальной пластичностью и стрессоустойчивостью. Растение компактное, устойчиво к стрелкованию. Корнеплоды ярко-красные, круглые и гладкие, массой 20-25 г, не растрескиваются. Мякоть белоснежная, сочная, без грубых волокон. Гибрид позволяет получить свежий редис как в открытом грунте, так и в пленочных теплицах. Подходит для всесезонного выращивания на пучковую продукцию. Отлично транспортируется, сохраняя цвет и сочность корнеплодов. Устойчив к пероноспорозу.
</t>
        </r>
      </text>
    </comment>
    <comment ref="L409" authorId="0">
      <text>
        <r>
          <rPr>
            <sz val="8"/>
            <color indexed="81"/>
            <rFont val="Tahoma"/>
            <family val="2"/>
            <charset val="204"/>
          </rPr>
          <t xml:space="preserve">Раннеспелый (24-27 дней от всходов до технической спелости), слабооблиственный, высокопродуктивный сорт. Посев в грунт производится в конце апреля – начале мая на глубину 1 см. Розетка листьев полуприподнятая. Лист зеленый, сильнорассеченный, среднего размера, обратнояйцевидный с округлой вершиной, опушенный. Корнеплод красный, удлиненно-округлый, гладкий, головка слегка выпуклая, маленькая, мякоть белая, нежная. Полностью погружен в почву. Устойчив к дряблению. Масса корнеплода 18-20 г. Вкусовые качества хорошие. Урожайность 1,1-2,5 кг/м2. Ценность сорта: раннее и быстрое формирование корнеплодов, хорошие вкусовые качества, устойчивость к размягчению и образованию пустот. Используется для получения пучковой продукции.
</t>
        </r>
      </text>
    </comment>
    <comment ref="L410" authorId="0">
      <text>
        <r>
          <rPr>
            <sz val="8"/>
            <color indexed="81"/>
            <rFont val="Tahoma"/>
            <family val="2"/>
            <charset val="204"/>
          </rPr>
          <t>Сорт скороспелый (период от всходов до технической спелости 18-22 дня), урожайный. Рекомендуется для выращивания в открытом и защищенном грунте. Корне-плоды цилиндрические, гладкие, выравненные, массой 15-30 г. Мякоть белая, иногда нежно-розовая, сочная, отличных вкусовых качеств. Используется для потребления в свежем виде. Сорт устойчив к растрескиванию корнеплодов и цветушности.Посев семян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 и подкормки.</t>
        </r>
      </text>
    </comment>
    <comment ref="L411" authorId="0">
      <text>
        <r>
          <rPr>
            <sz val="8"/>
            <color indexed="81"/>
            <rFont val="Tahoma"/>
            <family val="2"/>
            <charset val="204"/>
          </rPr>
          <t xml:space="preserve">Редька относится к сортам среднего срока плодоношения (среднеспелым). Период вегетации культуры составляет 70-80 дней. Розетка у сорта рыхлая, высотой 45-50 см. Мякоть имеет приятный вкус, не горчит. У плодов богатый состав полезных микроэлементов, которые не утрачиваются при длительном хранении. Корнеплоды приподняты над поверхностью почвы, что очень удобно при извлечении их из земли во время сбора. Сорт хорошо переносит засушливое лето.Корнеплоды имеют гладкую поверхность, цилиндрической формы, удлиненные, длина овощей – 25-35 см, отдельные экземпляры достигают 50 см, ширина у основания 7-8 см. Цвет кожуры – белый с зеленоватым отливом у основания. Мякоть белая, сочная, хрустящая. Вес 350-550г.
</t>
        </r>
        <r>
          <rPr>
            <sz val="10"/>
            <color indexed="81"/>
            <rFont val="Tahoma"/>
            <family val="2"/>
            <charset val="204"/>
          </rPr>
          <t xml:space="preserve">
</t>
        </r>
      </text>
    </comment>
    <comment ref="L412" authorId="0">
      <text>
        <r>
          <rPr>
            <sz val="8"/>
            <color indexed="81"/>
            <rFont val="Tahoma"/>
            <family val="2"/>
            <charset val="204"/>
          </rPr>
          <t xml:space="preserve">Популярный  раннеспелый  сорт,  период  от  всходов до технической спелости 60-70 дней. Урожайность высокая,  5-6 кг/м2. Корнеплоды эллиптической формы, гладкие, выравненные, диаметром до 10 см, массой 220-300 г, не растрескиваются. Мякоть светло-зеленая, сочная, хрустящая, почти без горечи. Корнеплоды используют для потребления в свежем виде и длительного зимнего хранения. Сорт устойчив к цветушности. Для летнего потребления сеют рано весной, для осеннего и зимнего— в середине июля.Посев семян в открытый грунт в бороздки на глубину 1-2 см. В фазе 1-2-х настоящих листьев всходы прореживают. Ранние сорта редьки убирают по мере созревания корнеплодов, зимние— в один прием перед наступлением заморозков. Растениям необходимы своевременные поливы, прополки, рыхления и подкормки.
</t>
        </r>
      </text>
    </comment>
    <comment ref="L413" authorId="0">
      <text>
        <r>
          <rPr>
            <sz val="8"/>
            <color indexed="81"/>
            <rFont val="Tahoma"/>
            <family val="2"/>
            <charset val="204"/>
          </rPr>
          <t>Сорт среднеспелый, период от полных всходов до технической спелости - 100-110 дней. Корнеплод округлый. Поверхность слегка бороздчатая, кожица черная. Мякоть белая, плотная, сочная, остро-сладкого вкуса. В почву погружен полностью. Выдергивается хорошо. Масса корнеплода 250-550 г. Отличается высокой лежкостью в период зимнего хранения. Районирован повсеместно.Посев в открытый грунт проводят в конце июня, в бороздки, на глубину 1-2 см. В фазе 2-3-х настоящих листьев всходы прореживают, оставляя между растениями 10-15 см.</t>
        </r>
      </text>
    </comment>
    <comment ref="L415" authorId="0">
      <text>
        <r>
          <rPr>
            <sz val="8"/>
            <color indexed="81"/>
            <rFont val="Tahoma"/>
            <family val="2"/>
            <charset val="204"/>
          </rPr>
          <t xml:space="preserve">Ранний высокоурожайный (5-6 кг/м2) сорт, от всходов до технической спелости корнеплодов 60-80 дней. Пригоден для выращивания на почвах различного механического состава. Корнеплоды плоскоокруглые, гладкие, массой до 150 г. Мякоть золотисто-желтая, твердая, сочная, сладкая, богата витаминами. Вкусовые качества отличные. Корнеплоды хорошо хранятся в осенне-зимний период. Используются для свежего потребления и кулинарной переработки. Сорт устойчив к киле крестоцветных. Для летнего потребления сеют рано весной, для осеннего и зимнего - в середине июля.
</t>
        </r>
      </text>
    </comment>
    <comment ref="L416" authorId="0">
      <text>
        <r>
          <rPr>
            <sz val="8"/>
            <color indexed="81"/>
            <rFont val="Tahoma"/>
            <family val="2"/>
            <charset val="204"/>
          </rPr>
          <t>Раннеспелый сорт (от всходов до технической спелости - 45-50 дней), с дружным формированием урожая. Корнеплод обратнояйцевидный. Масса корнеплода -300-330 г. Кора светло-фиолетовая, нежная, гладкая. Мякоть белая, плотная, очень сочная, сладкая. Вкусовые качества отличные. Корнеплоды используются в свежем виде, для приготовления салатов, пригодны для хранения в осенне-зимний период.</t>
        </r>
      </text>
    </comment>
    <comment ref="L418" authorId="0">
      <text>
        <r>
          <rPr>
            <sz val="8"/>
            <color indexed="81"/>
            <rFont val="Tahoma"/>
            <family val="2"/>
            <charset val="204"/>
          </rPr>
          <t xml:space="preserve">В смеси Витаминное ассорти достигнут идеальный баланс природных витаминов и минералов, который при регулярном употреблении поможет Вам питаться правильно и со вкусом, быть в тонусе и заботиться о своем здоровье.
 В состав входят 5 видов салата с разными по форме и цвету листьями - являются кладовой витаминов и минеральных веществ, мизуна - сочетает в своем вкусе нотки пряности и остроты, руккола - содержит очень много витамина С, который является прекрасным антиоксидантом, помогает снижению холестерина, борется со свободными радикалами в клетках крови, активизирует работу иммунной системы.
Агротехника: Посев семян непосредственно в грунт в апреле - мае. Для непрерывного получения свежей зелени рекомендуется производить посев через каждые 2 недели.
</t>
        </r>
        <r>
          <rPr>
            <b/>
            <sz val="8"/>
            <color indexed="81"/>
            <rFont val="Tahoma"/>
            <family val="2"/>
            <charset val="204"/>
          </rPr>
          <t xml:space="preserve">
</t>
        </r>
      </text>
    </comment>
    <comment ref="L419" authorId="0">
      <text>
        <r>
          <rPr>
            <sz val="8"/>
            <color indexed="81"/>
            <rFont val="Tahoma"/>
            <family val="2"/>
            <charset val="204"/>
          </rPr>
          <t xml:space="preserve">В состав смеси входят 7 сортов салата: Анапчанин, Витаминный, Дубачек МС, Лолло Бионда, Рубин, Тарзан и 4 сезона. Зеленый и красный цвета станут яркими акцентами в летних блюдах. Листья салата очень богаты фолиевой кислотой, которая регулирует обмен веществ, работу нервной системы и мозга. Содержат витамины А,Е,С, железо и флавоноиды, укрепляющие капилляры. Рекомендуется употреблять продукцию в фазе образования трех-пяти молодых листочков, не позже. На данный стадии культура содержит максимум биологически активных веществ.
</t>
        </r>
      </text>
    </comment>
    <comment ref="L420"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421" authorId="0">
      <text>
        <r>
          <rPr>
            <sz val="8"/>
            <color indexed="81"/>
            <rFont val="Tahoma"/>
            <family val="2"/>
            <charset val="204"/>
          </rPr>
          <t>Специально подобранная смесь салатных культур, в которой достигнут идеальный баланс природных витаминов и полезных минералов. Включает семена салатов: Адамант, Анапчанин, Дубачек МС, Коралл, Лолло Росса, Эврика и индау (рукколы) Диковина. В пищу используются молодые, не переросшие растения в свежем виде. При регулярном употреблении смесь поможет вам заботиться о своем здоровье– питаться правильно и со вкусом. Агротехника. Выращивают по-севом семян в открытый грунт на глубину1-1,5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интервалом10-15 дней.</t>
        </r>
      </text>
    </comment>
    <comment ref="L422" authorId="0">
      <text>
        <r>
          <rPr>
            <sz val="8"/>
            <color indexed="81"/>
            <rFont val="Tahoma"/>
            <family val="2"/>
            <charset val="204"/>
          </rPr>
          <t xml:space="preserve">Полукочанный среднеспелый сорт с великолепными вкусовыми качествами и высокой товарностью продукции. Подходит для летне-осенней культуры в открытом грунте и зимней – в обогреваемых теплицах. Потребительская спелость наступает спустя 50 дней после появления полных всходов. Средняя масса кочана – 250 г. Листья зеленые, крупные, полухрустящей консистенции, со слабопузырчатой поверхностью. Превосходны в составе летних овощных салатов и бутербродов. Сорт устойчив к цветушности, мокрой гнили, слабовосприимчив к черной ножке.
</t>
        </r>
      </text>
    </comment>
    <comment ref="L423" authorId="1">
      <text>
        <r>
          <rPr>
            <sz val="8"/>
            <color indexed="81"/>
            <rFont val="Tahoma"/>
            <family val="2"/>
            <charset val="204"/>
          </rPr>
          <t xml:space="preserve">Один из самых вкусных салатов с хрустящим типом листа. Известен также как «ледяной» салат, или «криспхед». За 50-60 дней от всходов формирует компактную розетку с тугим кочаном Ø 10 - 15 см и массой 200-500 г. Листья в кочане широкие, сочные, нежные; богаты витаминами, минералами и клетчаткой. Вкус нейтрально-сладковатый, хорошо сочетающийся со многими продуктами. Калорийность – всего 14 ккал на 100 г. Один из немногих сортов, которые в срезанном виде совершенно не боятся холода и сохраняют свежесть в холодильнике при t o +3...+5 o C около недели.
</t>
        </r>
      </text>
    </comment>
    <comment ref="L424" authorId="0">
      <text>
        <r>
          <rPr>
            <sz val="8"/>
            <color indexed="81"/>
            <rFont val="Tahoma"/>
            <family val="2"/>
            <charset val="204"/>
          </rPr>
          <t xml:space="preserve">Великолепный листовой сорт раннего срока созревания. Период от всходов до сплошной уборки 35-40 дней. Рекомендуется для выращивания в открытом и защищенном грунте. Листья светло-зеленые, нежные, хрустящие, с повышенным содержанием витаминов и минеральных солей. Масса розетки 130-180 г. Идеально подходит для употребления в свежем виде, приготовления бутербродов, салатов, украшения блюд. Урожайность 3,2 кг/м2.
</t>
        </r>
      </text>
    </comment>
    <comment ref="L425"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426" authorId="0">
      <text>
        <r>
          <rPr>
            <sz val="8"/>
            <color indexed="81"/>
            <rFont val="Tahoma"/>
            <family val="2"/>
            <charset val="204"/>
          </rPr>
          <t xml:space="preserve">Новый, высокоурожайный среднеспелый сорт. Период от всходов до начала хозяйственной годности 45-50 дней. Розетки листьев O 25-30 см, массой 320-370 г. Листья крупные, пузырчатые, сильноволнистые по краю, необычайно декоративные. Ткань листьев очень нежная, сочная, хрустящая, отличного вкуса, не горчит. Рекомендуется для приготовления салатов, бутербродов и украшения блюд. Сорт устойчив к цветушности, длительное время сохраняет великолепные потребительские качества. Урожайность – 3,0-3,5 кг/м2. </t>
        </r>
      </text>
    </comment>
    <comment ref="L427" authorId="1">
      <text>
        <r>
          <rPr>
            <sz val="8"/>
            <color indexed="81"/>
            <rFont val="Tahoma"/>
            <family val="2"/>
            <charset val="204"/>
          </rPr>
          <t>Раннеспелый сорт листового салата. От всходов до полной уборки 30-40 дней. Формирует розетку листьев диаметром и высотой около 25 см. Листья хрустящие, сочные и нежные, отличного вкуса. Сорт устойчив к цветушности и краевому ожогу листьев. Дает хорошие урожаи (3-4 кг/м2) при любой длине дня. Для потребления в свежем виде в составе салатов, гарниров, на бутербродах. Великолепно подходит для декорирования блюд.</t>
        </r>
      </text>
    </comment>
    <comment ref="L428" authorId="1">
      <text>
        <r>
          <rPr>
            <sz val="8"/>
            <color indexed="81"/>
            <rFont val="Tahoma"/>
            <family val="2"/>
            <charset val="204"/>
          </rPr>
          <t>Листовой салат дуболистного типа с нежной зеленью, отличных вкусовых качеств. Сорт среднеспелый. При рассадном способе выращивания через 60-65 дней после всходов образует плотную крупную розетку листьев, достигающую массы 170-220 г, диаметр 20-25 см. Листья светло-зеленые, перисторассеченные, длиной 20 см, маслянистой консистенции. Сорт отличается замедленным стеблеванием. Посев на рассаду – в марте (выход сеянцев из 1 г семян около 800 шт., схема посадки 30х30-35 см) или в начале апреля непосредственно в грунт (0,2 г/м2).</t>
        </r>
        <r>
          <rPr>
            <sz val="8"/>
            <color indexed="81"/>
            <rFont val="Tahoma"/>
            <family val="2"/>
            <charset val="204"/>
          </rPr>
          <t xml:space="preserve">
</t>
        </r>
      </text>
    </comment>
    <comment ref="L429" authorId="1">
      <text>
        <r>
          <rPr>
            <sz val="8"/>
            <color indexed="81"/>
            <rFont val="Tahoma"/>
            <family val="2"/>
            <charset val="204"/>
          </rPr>
          <t>Среднеранний (50-55 дней от полных всходов до уборки урожая) урожайный сорт листового салата универсального назначения. Рекомендуется для выращивания в открытом и защищенном грунте. Посев семян в грунт - в апреле - мае. На рассаду высевают в марте-апреле, высадка рассады – в мае. Розетка средней плотности в виде полусферы, листья зеленые, веерообразные, рассеченные, сильноволнистые по краю, нежной консистенции и прекрасных вкусовых качеств. Схема посадки 25х25 см. Урожайность 3,0-5,0 кг/м2.</t>
        </r>
        <r>
          <rPr>
            <sz val="8"/>
            <color indexed="81"/>
            <rFont val="Tahoma"/>
            <family val="2"/>
            <charset val="204"/>
          </rPr>
          <t xml:space="preserve">
</t>
        </r>
      </text>
    </comment>
    <comment ref="L430" authorId="1">
      <text>
        <r>
          <rPr>
            <sz val="8"/>
            <color indexed="81"/>
            <rFont val="Tahoma"/>
            <family val="2"/>
            <charset val="204"/>
          </rPr>
          <t>Среднеспелый (60-70 дней от всходов до уборки урожая) высокоурожайный листовой сорт салата дуболистного типа с замедленным стеблеванием, отличных вкусовых качеств. Розетка раскидистая, крупная, массой до 400 г, диаметр 39-35 см. Листья рассеченные, слабоволнистые по краю, эффектной антоциановой окраски, длиной около 25 см, нежной консистенции и высоких вкусовых качеств. Посев – в начале апреля непосредственно в грунт (0,2 г/м2) или в марте на рассаду (выход сеянцев из 1 г семян около 800 шт., схема посадки 30х30-35 см). При таком способе выращивания через 60-70 дней после всходов образуется крупная (до 40 см в диаметре) полураскидистая розетка листьев массой до 200 г.</t>
        </r>
        <r>
          <rPr>
            <sz val="8"/>
            <color indexed="81"/>
            <rFont val="Tahoma"/>
            <family val="2"/>
            <charset val="204"/>
          </rPr>
          <t xml:space="preserve">
</t>
        </r>
      </text>
    </comment>
    <comment ref="L431" authorId="0">
      <text>
        <r>
          <rPr>
            <sz val="8"/>
            <color indexed="81"/>
            <rFont val="Tahoma"/>
            <family val="2"/>
            <charset val="204"/>
          </rPr>
          <t xml:space="preserve">Полукочанный сорт среднепозднего срока созревания. Период от всходов до уборки 45-50 дней. Урожайный, стабильно формирует в открытом грунте 2,5-2,7 кг/м2 качественной продукции. Розетка листьев в полном развитии (спустя 50-60 дней от всходов) имеет вид рыхлого, открытого кочана средней величины, диаметром 25-30 см, массой около 200 г. Листья пузырчатые, кудрявые, хрустящего типа. Отличных вкусовых качеств, нежные, сочные, без горечи. Рекомендуются для свежего потребления. Сорт устойчив к стеблеванию.
</t>
        </r>
      </text>
    </comment>
    <comment ref="L432" authorId="0">
      <text>
        <r>
          <rPr>
            <sz val="8"/>
            <color indexed="81"/>
            <rFont val="Tahoma"/>
            <family val="2"/>
            <charset val="204"/>
          </rPr>
          <t>Среднеранний, холодостойкий сорт. Период от всходов до хозяйственной годности 20-30 дней. Розетка листьев крупная, высотой 45-50 см. Масса одного растения 20-25 г. Листья среднего размера, рассеченные, длиной 10-12 см. Ткань листьев очень нежная, сочная, с приятным горчичным вкусом. Молодые листья используют для приготовления салатов, бутербродов, в качестве приправы к мясным и рыбным блюдам. Урожайность – 1,8-2,2 кг/м2. Пригоден для круглогодичного выращивания в закрытом грунте и как горшечная культура на подоконнике. Посев семян в открытый грунт на глубину 1-1,5 см. Как правило, всходы не прореживают. Чтобы получать зелень в течение продолжительного времени, семена высевают несколько раз за сезон с интервалом 10-15 дней. Растениям необходимы своевременные поливы, прополки, рыхления и подкормки.</t>
        </r>
      </text>
    </comment>
    <comment ref="L433" authorId="0">
      <text>
        <r>
          <rPr>
            <sz val="8"/>
            <color indexed="81"/>
            <rFont val="Tahoma"/>
            <family val="2"/>
            <charset val="204"/>
          </rPr>
          <t xml:space="preserve">Рекомендуется для использования в свежем виде молодых листьев. Период от полных всходов до начала хозяйственной годности 20-25 дней. Розетка листьев полуприподнятая, высотой 8-10 см, диаметром 15-22 см. Лист крупный, светло-зеленый, удлиненно-овальный. Вкусовые качества хорошие. Урожайность зеленых листьев в открытом грунте - 0,4-0,5 кг/кв.м. Ценность сорта: быстрое формирование урожая, высокие вкусовые качества.
</t>
        </r>
      </text>
    </comment>
    <comment ref="L434" authorId="0">
      <text>
        <r>
          <rPr>
            <sz val="8"/>
            <color indexed="81"/>
            <rFont val="Tahoma"/>
            <family val="2"/>
            <charset val="204"/>
          </rPr>
          <t>Период от всходов до хозяйственной годности 17-20 дней. Предназначен для выращивания в открытом грунте и круглогодично – в защищенном. Отлично подходит для выращивания в горшках на подоконнике. Растения высотой до 50 см, массой 20-25 г. Листья крупные, нежные и сочные, с приятным горчичным вкусом. Используются для приготовления свежих салатов.</t>
        </r>
      </text>
    </comment>
    <comment ref="L435" authorId="0">
      <text>
        <r>
          <rPr>
            <sz val="8"/>
            <color indexed="81"/>
            <rFont val="Tahoma"/>
            <family val="2"/>
            <charset val="204"/>
          </rPr>
          <t xml:space="preserve">Высокоурожайный, раннеспелый сорт. Считается одним из самых красивых салатов. Отдает урожай не позднее 30 дней после всходов. Относится к полукочанным, формирует крупную рыхлую головку вырастающую массой до 500 г. Листья мягкие, хрустящие, с замечательным нежным вкусом. Сорт подходит для круглогодичного выращивания в обогреваемых теплицах и возделывания в открытом грунте с весны до осени.
</t>
        </r>
      </text>
    </comment>
    <comment ref="L436" authorId="0">
      <text>
        <r>
          <rPr>
            <sz val="8"/>
            <color indexed="81"/>
            <rFont val="Tahoma"/>
            <family val="2"/>
            <charset val="204"/>
          </rPr>
          <t>Среднеранний (50-62 дня от полных всходов до уборки) сорт листового салата. Предпочитает плодородные, удобренные почвы. Выращивают рассадным и безрассадным способом. Розетка листьев полупрямостоячая, высотой 20 см, диаметром 30 см. Лист крупный, обратнотреугольной формы, красноватый, пузырчатый, сильноволнистый по краю, хрустящей консистенции. Ценится за привлекательный внешний вид и великолепный вкус. Масса растения 330 г. Урожайность 3,0 кг/м2.</t>
        </r>
      </text>
    </comment>
    <comment ref="L437" authorId="0">
      <text>
        <r>
          <rPr>
            <sz val="8"/>
            <color indexed="81"/>
            <rFont val="Tahoma"/>
            <family val="2"/>
            <charset val="204"/>
          </rPr>
          <t xml:space="preserve">Раннеспелый листовой сорт (период от массовых всходов до начала хозяйственной годности 40-45 дней). Урожайность высокая, 3,0-3,5 кг/м2 . Розетка листьев прямостоячая, высотой 11-13 см, Ø 20-22 см. Масса одного растения 130-160 г. Листья нежные, сочные, хрустящие, гофрированные, очень декоративные. Рекомендуется для потребления в свежем виде. Сорт устойчив к цветушности. Салат обладает повышенным содержанием кальция и минеральных солей, нормализует обмен веществ, стимулирует выведение холестерина из организма.Посев семян в открытый грунт на глубину 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 10-15 дней. 
</t>
        </r>
      </text>
    </comment>
    <comment ref="L438"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439" authorId="0">
      <text>
        <r>
          <rPr>
            <sz val="8"/>
            <color indexed="81"/>
            <rFont val="Tahoma"/>
            <family val="2"/>
            <charset val="204"/>
          </rPr>
          <t>Раннеспелый сорт листового салата (начало хозяйственной годности на 39-43 день после полных всходов). Листья зеленые, пузырчатые, сильно волнистые по краям. Консистенция листьев хрустящая, сочная и очень нежная на вкус. Масса розетки – 150-160 г. Великолепно подходит для декорирования блюд, потребления в свежем виде, в салатах и для бутербродов. Сорт устойчив к цветушности и дает хороший урожай при любой длине дня.</t>
        </r>
      </text>
    </comment>
    <comment ref="L440" authorId="0">
      <text>
        <r>
          <rPr>
            <sz val="8"/>
            <color indexed="81"/>
            <rFont val="Tahoma"/>
            <family val="2"/>
            <charset val="204"/>
          </rPr>
          <t xml:space="preserve">Кочанный салат сортотипа Айсберг, часто именуемый «ледяной салат». Лист хрустящий, сладковатый, очень сочный и вкусный. Кочаны плотные, готовы к уборке спустя 60-75 дней после появления полных всходов. Средняя масса кочана – 300-450 г,  Ø 15 см. Сорт рекомендуется для свежего употребления в составе овощных салатов, бутербродов. Идеален для сервировки стола. Отлично хранится в холодильнике.
</t>
        </r>
      </text>
    </comment>
    <comment ref="L441" authorId="0">
      <text>
        <r>
          <rPr>
            <sz val="8"/>
            <color indexed="81"/>
            <rFont val="Tahoma"/>
            <family val="2"/>
            <charset val="204"/>
          </rPr>
          <t xml:space="preserve">Микрозелень – это молодые растения в фазе семядольных или первых настоящих листьев. Пищевая ценность таких растений значительно выше, чем взрослых. Микрозелень содержит максимальное количество полезных витаминов, макро- и микроэлементов. Готова к срезке и употреблению на 10-12 день после посева. Двойной вкус, двойная польза! Идеальный вариант для тех, кто следит за своей фигурой. Смесь сочетает неповторимый вкус молодой редисочки и нежный, слегка маслянистый, вкус льна. Это отличное дополнение в салаты, овощные супы, гарниры и каши. Подходит для приготовления витаминных напитков. Ежедневная порция этой микрозелени почти полностью содержит суточную потребность организма в витаминах и минералах. Состав: Лен масличный и редис Красный великан.
</t>
        </r>
      </text>
    </comment>
    <comment ref="L442" authorId="0">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каратиноидов и белков. Значительно полезней чем взрослые растения. Улучшат и разнообразят рацион.Сочетание ароматов корицы, лимона и душистого перца создает неповторимую вкусовую гамму. Зелень используют в пищу в возрасте 7-10 дней. Базилик – мощнейший иммуностимулятор, помогает противостоять вирусам гриппа, укрепляет иммунитет и стенки кровеносных сосудов. Хорошо влияет на состояние кожи, волос и ногтей. Помогает бороться со стрессом и усталостью. Пикантный вкус базилика придает изысканную нотку мясным и рыбным блюдам, бутербродам и салатам. Состав: семена базилика Вкус корицы, Фиолетовый, Компатто.
</t>
        </r>
      </text>
    </comment>
    <comment ref="L443" authorId="0">
      <text>
        <r>
          <rPr>
            <sz val="8"/>
            <color indexed="81"/>
            <rFont val="Tahoma"/>
            <family val="2"/>
            <charset val="204"/>
          </rPr>
          <t xml:space="preserve">Эта необычная микрозелень состоит из усатого (безлисточкового) типа гороха. Отличается замещением листочков дополнительными усами. Проростки гороха, в отличие от семян, – пища, которая легко усваивается организмом. Благодаря наличию минералов, микроэлементов, а также витаминов группы В – это отличный ингредиент диетических и вегетарианских блюд. Микро зелень обладает сочным, сладковатым вкусом. Употребляется в свежем виде, отлично подходит для добавления в салаты, для украшения блюд и десертов. Состав: горох овощной Ползунок®.
</t>
        </r>
      </text>
    </comment>
    <comment ref="L444"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45" authorId="0">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В состав cмеси входят кресс-салаты ВАНЬКА- КУЧЕРЯВЫЙ, ВЕСЕННИЙ, ОБИЛЬНОЛИСТНЫЙ. Растения неприхотливые, быстро растущие. Сочная зелень с приятным нежно-пряным вкусом.
</t>
        </r>
      </text>
    </comment>
    <comment ref="L446" authorId="0">
      <text>
        <r>
          <rPr>
            <sz val="8"/>
            <color indexed="81"/>
            <rFont val="Tahoma"/>
            <family val="2"/>
            <charset val="204"/>
          </rPr>
          <t xml:space="preserve">Микрозелень содержит максимальное количество полезных макро- и микроэлементов, витаминов и других натуральных биологически активных веществ. Готова к срезке и употреблению на 7-10 день после посева!
Регулярное употребление свежесрезанных молодых ростков данной смеси оказывает благоприятное воздействие на иммунитет. Зелень очень полезна и содержит множество витаминов и микроэлементов. Имеет приятный вкус с небольшой остротой и горчинкой. Молодые ростки используют в качестве гарнира. Они дополнят овощные салаты, холодные закуски и супы. 
Состав: горчица белая Семеновская и репа Петровская 1. 
</t>
        </r>
      </text>
    </comment>
    <comment ref="L447"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448"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450" authorId="0">
      <text>
        <r>
          <rPr>
            <sz val="8"/>
            <color indexed="81"/>
            <rFont val="Tahoma"/>
            <family val="2"/>
            <charset val="204"/>
          </rPr>
          <t xml:space="preserve">Популярный среднеранний сорт столовой свёклы. Листья представляют собой широкую пластину тёмно-зелёного цвета с яркими красными прожилками, в высоту достигают 35 - 40 см. Корнеплоды имеют округлую форму среднего размера, в диаметре 10 - 15 см, массой достигают 300 - 500 г. Мякоть плотная и сочная, имеет насыщенный тёмно-красный цвет без светлых прожилок. Сорт высокоурожайный, позволяет получать до 8 кг/м2. Обработанные перед посевом марганцовкой семена показывают устойчивость к появлению вредителей. Преимущества сорта: Яркая окраска плода устойчива к воздействию термообработки; Корнеплоды отлично подходят для приготовления первых блюд и консервирования; Молодые листочки обладают полезными свойствами и используются как в первых блюдах, так и в салатах; Хорошо растёт на солнечных участках, засухоустойчива, полив необходим лишь молодым всходам; Холодостойкий сорт, можно сажать семенами под зиму; Богатый источник клетчатки и органических кислот, белков и углеводов, комплекса витаминов.
</t>
        </r>
      </text>
    </comment>
    <comment ref="L451" authorId="0">
      <text>
        <r>
          <rPr>
            <sz val="8"/>
            <color indexed="81"/>
            <rFont val="Tahoma"/>
            <family val="2"/>
            <charset val="204"/>
          </rPr>
          <t xml:space="preserve">Раннеспелый сорт для домашней кулинарии, переработки и зимнего хранения. Урожай созревает спустя 85-90 дней после появления полных всходов. Корнеплоды округлые, массой до 350 г. Мякоть темно-красная, сочная, плотная, богата сахарами, кольцеватость средняя. Вкусовые качества отличные. Выход товарной продукции – до 95 %. Урожайность достигает 10 кг/м2.
</t>
        </r>
      </text>
    </comment>
    <comment ref="L452" authorId="0">
      <text>
        <r>
          <rPr>
            <sz val="8"/>
            <color indexed="81"/>
            <rFont val="Tahoma"/>
            <family val="2"/>
            <charset val="204"/>
          </rPr>
          <t>Высокоурожайный среднеспелый сорт, период от всходов до массовой уборки урожая-100-110 дней. Урожайность высокая, 4-5 кг/м2. Корнеплоды округлые, гладкие, массой 150-240 г, выравненные. Мякоть темно-красная, плотная, без кольцеватости, отличных вкусовых качеств, сочная. Рекомендуется для всех видов кулинарной переработки, консервирования, отлично подходит для зимнего хранения. Сорт холодостойкий, устойчив к цветушности и растрескиванию корнеплодов.</t>
        </r>
      </text>
    </comment>
    <comment ref="L453" authorId="0">
      <text>
        <r>
          <rPr>
            <sz val="8"/>
            <color indexed="81"/>
            <rFont val="Tahoma"/>
            <family val="2"/>
            <charset val="204"/>
          </rPr>
          <t xml:space="preserve">Свекла «Винегрет» - среднеспелый урожайный сладкий сорт свеклы, созревает в среднем за 130 дней. Корнеплод округлой формы без сердцевины. Мякоть насыщенного красного цвета с оттенком бордо, без прожилок, сладкая, сочная. Масса корнеплода 180-340 г. Урожай на 1 м² от 4,1 до 4,6 кг. Жаростойкий, устойчивый к болезням сорт. Легко извлекается из любого типа почвы. Хорошо хранится в зимний период. Используется в салатах, в том числе в винегрете. </t>
        </r>
      </text>
    </comment>
    <comment ref="L454" authorId="1">
      <text>
        <r>
          <rPr>
            <sz val="8"/>
            <color indexed="81"/>
            <rFont val="Tahoma"/>
            <family val="2"/>
            <charset val="204"/>
          </rPr>
          <t>Среднеспелый (100-120 дней от всходов до технической спелости) сорт. Посев в грунт конец апреля – начало мая по схеме 6х30 см на глубину 2,0-2,5 см. Растение средней высоты. Корнеплод округлый, гладкий, красный, с тонким и очень коротким осевым корешком, массой 110-215 г. Мякоть темно-красная, без колец. Вкусовые качества хорошие. Сорт характеризуется стабильной урожайностью, выравненностью корнеплодов, холодостойкостью и хорошей лежкостью. Устойчив к цветушности. Рекомендован для потребления в свежем виде и консервирования. Урожайность 3,6-6,9 кг/м2.</t>
        </r>
        <r>
          <rPr>
            <sz val="8"/>
            <color indexed="81"/>
            <rFont val="Tahoma"/>
            <family val="2"/>
            <charset val="204"/>
          </rPr>
          <t xml:space="preserve">
</t>
        </r>
      </text>
    </comment>
    <comment ref="L455" authorId="1">
      <text>
        <r>
          <rPr>
            <sz val="8"/>
            <color indexed="81"/>
            <rFont val="Tahoma"/>
            <family val="2"/>
            <charset val="204"/>
          </rPr>
          <t xml:space="preserve">Раннеспелый (94-121 день от всходов до технической спелости) сорт. Посев в грунт конец апреля – начало мая по схеме 6х30 см на глубину 2,0-2,5 см. Розетка листьев прямостоячая, средней величины. Корнеплод плоский, с маленькой головкой, высотой 6-8 см, диаметром 6,5-12,5 см, массой 300-500 г. Окраска кожицы темно-красная. Мякоть грубоватая, сочная, иногда с фиолетовым оттенком. Корнеплод на высоты и более погружен в почву. Вкусовые качества вареных корнеплодов хорошие. Сорт характеризуется относительной устойчивостью к засухе и устойчив к цветушности. Рекомендован для осенне-зимнего потребления. Урожайность 3-8 кг/м2.
</t>
        </r>
      </text>
    </comment>
    <comment ref="L456" authorId="1">
      <text>
        <r>
          <rPr>
            <sz val="8"/>
            <color indexed="81"/>
            <rFont val="Tahoma"/>
            <family val="2"/>
            <charset val="204"/>
          </rPr>
          <t xml:space="preserve">Раннеспелый сорт с прекрасными технологическими качествами. Период от всходов до массовой уборки 80-100 дней. Корнеплоды цилиндрической формы, гладкие, выравненные, массой 180-290 г. Мякоть темно-красная, нежная, сочная, без грубых волокон и колец. Вкусовые качества отличные. Используется для различной кулинарной переработки. Сорт устойчив к цветушности и церкоспорозу. Корнеплоды хорошо хранятся и транспортируются. 
</t>
        </r>
      </text>
    </comment>
    <comment ref="L457" authorId="1">
      <text>
        <r>
          <rPr>
            <sz val="8"/>
            <color indexed="81"/>
            <rFont val="Tahoma"/>
            <family val="2"/>
            <charset val="204"/>
          </rPr>
          <t xml:space="preserve">Скороспелый (80-90 дней от всходов до технической спелости) сорт. Посев в грунт конец апреля – начало мая по схеме 6х30 см на глубину 2,0-2,5 см. Корнеплод округлой формы. Мякоть темно-красная, без колец. Масса корнеплода 350-400 г. Корнеплод легко выкапывается из почвы. Вкусовые качества хорошие. Сорт характеризуется выравненностью корнеплодов, стабильной урожайностью. Сорт устойчив к цветушности. Рекомендован для переработки и использования в свежем виде. Урожайность 6-7 кг/м2.
</t>
        </r>
      </text>
    </comment>
    <comment ref="L458" authorId="0">
      <text>
        <r>
          <rPr>
            <sz val="8"/>
            <color indexed="81"/>
            <rFont val="Tahoma"/>
            <family val="2"/>
            <charset val="204"/>
          </rPr>
          <t xml:space="preserve">Среднеспелый сорт с высокой урожайностью. Полную уборку проводят на 90-100 день после всходов. Розетки листьев компактные, растения не затеняют друг друга. Корнеплоды выровненные, гладкие, среднего размера. Мякоть темно-красная, нежная, без кольцеватости и грубых волокон, отменного вкуса, не теряет свой цвет при тепловой обработке. Подходит для получения сока и консервирования. Сорт отлично хранится всю зиму.
</t>
        </r>
      </text>
    </comment>
    <comment ref="L459" authorId="0">
      <text>
        <r>
          <rPr>
            <sz val="8"/>
            <color indexed="81"/>
            <rFont val="Tahoma"/>
            <family val="2"/>
            <charset val="204"/>
          </rPr>
          <t>Среднеранний одноростковый сорт (62-105 дней от всходов до технической спелости). Корнеплод цилиндрический, красный, мякоть темно-красная, нежная, сочная. Масса 200-330 г. Вкусовые качества отличные.Ценность сорта: не требует дополнительных затрат труда на прореживание в период выращивания (одноростковость), стабильная урожайность, раннее и быстрое формирование корнеплодов. Рекомендуется для хранения, консервирования и выращивания на пучковую продукцию. Урожайность 5,5-5,8 кг/м².</t>
        </r>
      </text>
    </comment>
    <comment ref="L460" authorId="1">
      <text>
        <r>
          <rPr>
            <sz val="8"/>
            <color indexed="81"/>
            <rFont val="Tahoma"/>
            <family val="2"/>
            <charset val="204"/>
          </rPr>
          <t xml:space="preserve">Среднеспелый (125-130 дней от всходов до технической спелости) сорт. Розетка листьев прямостоячая. Корнеплод округлый, опробковение головки отсутствует или очень слабое. Мякоть красная, без колец. Масса корнеплода 160-360 г. Вкусовые качества отличные. Выращивают прямым посевом в открытый грунт на глубину 2-4 см. Сорт с высоким выходом товарной продукции и хорошей лежкостью корнеплодов. Рекомендуется для использования в кулинарии и для зимнего хранения. Урожайность 2,5-4,0 ( до 4,7) кг/м2.
</t>
        </r>
        <r>
          <rPr>
            <sz val="8"/>
            <color indexed="81"/>
            <rFont val="Tahoma"/>
            <family val="2"/>
            <charset val="204"/>
          </rPr>
          <t xml:space="preserve">
</t>
        </r>
      </text>
    </comment>
    <comment ref="L461" authorId="0">
      <text>
        <r>
          <rPr>
            <sz val="8"/>
            <color indexed="81"/>
            <rFont val="Tahoma"/>
            <family val="2"/>
            <charset val="204"/>
          </rPr>
          <t xml:space="preserve">Новый сорт с интенсивно окрашенной мякотью и высокими вкусовыми качествами корнеплодов. Раннеспелый, формирует урожай за 85-95 дней от всходов. Корнеплод округлый, гладкий, массой 200-350 г. Мякоть темно-красная, с высоким содержанием сухого вещества (до 20%), сладкая и сочная. Употреблять в пищу корнеплоды рекомендуем уже с наступлением пучковой спелости, в возрасте от 50 дней. Нежные молодые листья тоже используются для приготовления летних супов. Основной осенний урожай хорошо хранится. Урожайность 4-5 кг/м 2 .
</t>
        </r>
      </text>
    </comment>
    <comment ref="L462" authorId="0">
      <text>
        <r>
          <rPr>
            <sz val="8"/>
            <color indexed="81"/>
            <rFont val="Tahoma"/>
            <family val="2"/>
            <charset val="204"/>
          </rPr>
          <t>Новый, среднеспелый сорт (период от полных всходов до начала технической спелости 110-115 дней) с идеально выровненными цилиндрическими корнеплодами, массой 160-310 гр. Мякоть без колец и грубых волокон, сочная, нежная, фиолетовая, очень сладкая с превосходными вкусовыми качествами. Используется для переработки, свежего потребления и длительного хранения без потери вкусовых качеств.</t>
        </r>
      </text>
    </comment>
    <comment ref="L463" authorId="0">
      <text>
        <r>
          <rPr>
            <sz val="8"/>
            <color indexed="81"/>
            <rFont val="Tahoma"/>
            <family val="2"/>
            <charset val="204"/>
          </rPr>
          <t xml:space="preserve">Идеальный современный гибрид. Среднеранний – 100-110 дней от полных всходов до технической спелости, с отличными показателями на любых типах почв. Корнеплод округлый, диаметром 10-15 см, с нежной, сочной мякотью бордового цвета, без колец. Масса корнеплода 110-180 г. При тепловой обработке не теряет цвет. Ценится за высокую урожайность, устойчивость к цветушности и растрескиванию корнеплодов, выравненность продукции, способность к длительному хранению.Семена высевают в конце апреля - начале мая, в прогретую до температуры 8-10 град. почву, на глубину 2-3 см, в рядки с междурядьями 25-30 см. Всходы прореживают с шагом 8-10 см. Можно вырастить рассаду: посев в конце апреля, высадка закаленной рассады в открытый грунт через месяц.
</t>
        </r>
      </text>
    </comment>
    <comment ref="L464" authorId="0">
      <text>
        <r>
          <rPr>
            <sz val="8"/>
            <color indexed="81"/>
            <rFont val="Tahoma"/>
            <family val="2"/>
            <charset val="204"/>
          </rPr>
          <t>Скороспелый сорт, период от всходов до технической спелости95-100 дней. Урожайность высокая, 6-7 кг/м2. Корнеплоды цилиндрические,  длинные,  с гладкой поверхностью,  массой 180-260 г. Мякоть красно-фиолетовая, нежная, сочная, без выраженной кольцеватости. Вкус отличный. Подходит для всех видов кулинарной переработки. Корнеплоды хорошо транспортируются  и  хранятся  в  зимний  период  без  потери  прекрасных вкусовых и товарных качеств. Сорт устойчив к стеблеванию.</t>
        </r>
      </text>
    </comment>
    <comment ref="L465" authorId="0">
      <text>
        <r>
          <rPr>
            <sz val="8"/>
            <color indexed="81"/>
            <rFont val="Tahoma"/>
            <family val="2"/>
            <charset val="204"/>
          </rPr>
          <t xml:space="preserve">Сорт среднеспелый, высокоурожайный, транспортабельный. Корнеплоды темно-красные, цилиндрические, с небольшим заостренным кончиком и ровной поверхностью, легко выдергиваются из почвы. Мякоть темно-красная, без колец, сладкая, высоких вкусовых качеств. Масса корнеплода 250-600 г. Отличается высокой товарностью корнеплодов. Урожайность 7-9 кг/м2. Используется для хранения и консервирования.
</t>
        </r>
      </text>
    </comment>
    <comment ref="L466" authorId="1">
      <text>
        <r>
          <rPr>
            <sz val="8"/>
            <color indexed="81"/>
            <rFont val="Tahoma"/>
            <family val="2"/>
            <charset val="204"/>
          </rPr>
          <t xml:space="preserve">Среднеспелый сорт универсального использования: для домашней кулинарии, консервирования, длительного зимнего хранения, получения пучковой продукции. Розетка листьев полуприподнятая. Корнеплод округлый, красный, массой 230-350 г. Мякоть темно-красная, сочная, высоких вкусовых качеств. Отличается высокой урожайностью, выравненностью корнеплодов, хорошей лежкоспособностью.
</t>
        </r>
      </text>
    </comment>
    <comment ref="L469" authorId="0">
      <text>
        <r>
          <rPr>
            <sz val="8"/>
            <color indexed="81"/>
            <rFont val="Tahoma"/>
            <family val="2"/>
            <charset val="204"/>
          </rPr>
          <t xml:space="preserve">Неприхотливый ранний сорт для открытого грунта и пленочных укрытий. Вступает в плодоношение на 96-105 день от всходов. Растения детерминантные, высотой 70-90 см. Первое соцветие закладывается над 8 листом, последующие –через 1-2 листа. Плоды длиной 10-12 см, массой около 70 г, хорошего вкуса, лежкие. Идеально подходят для цельноплод-ного консервирования, приготовления пасты, соусов, аджики. Продуктивность не менее 3 кг с одного куста.
</t>
        </r>
      </text>
    </comment>
    <comment ref="L470" authorId="1">
      <text>
        <r>
          <rPr>
            <sz val="8"/>
            <color indexed="81"/>
            <rFont val="Tahoma"/>
            <family val="2"/>
            <charset val="204"/>
          </rPr>
          <t xml:space="preserve">Среднеранний (плоды созревают на 95-113 день после полных всходов) низкорослый гибрид для выращивания в открытом грунте и под временными пленочными укрытиями. Растение детерминантного типа (с ограниченным ростом), высотой 50-100 см. Плоды сливовидной формы, плотные, мясистые, красного цвета, массой 100 г, с приятной сладковатой мякотью. Прекрасно подойдут для цельноплодного консервирования, консервирования в собственном соку и свежих салатов. Гибрид устойчив к вертициллезу и фузариозному увяданию. Ценится за высокую стабильную урожайность, красивые плоды одинакового размера с прекрасным вкусом. Посев на рассаду — в конце марта — начале апреля. Пикировка — в фазе первого настоящего листа. Высадка рассады в теплицы — в мае. После высадки в открытый грунт растения формируют и подвязывают. Схема посадки: 40х50 см.
</t>
        </r>
      </text>
    </comment>
    <comment ref="L471" authorId="0">
      <text>
        <r>
          <rPr>
            <sz val="8"/>
            <color indexed="81"/>
            <rFont val="Tahoma"/>
            <family val="2"/>
            <charset val="204"/>
          </rPr>
          <t xml:space="preserve">Популярный низкорослый гибрид раннего срока созревания. От всходов до первого сбора 95-105 дней. Подходит для выращивания в открытом грунте, в малогабаритных теплицах и на балконах. Растения детерминантные, высотой 50-60 см, характеризуются комплексной устойчивостью к болезням и недостатку влаги. Плоды плотные, массой 100-120 г, сочные, сладкие, с ярким характерным вкусом и ароматом. Прекрасно подходят для цельноплодного консервирования. Гибрид высокопродуктивный, урожайность – 7,5-8,0 кг/м2.
</t>
        </r>
      </text>
    </comment>
    <comment ref="L472" authorId="0">
      <text>
        <r>
          <rPr>
            <sz val="8"/>
            <color indexed="81"/>
            <rFont val="Tahoma"/>
            <family val="2"/>
            <charset val="204"/>
          </rPr>
          <t xml:space="preserve">Очень ранний детерминантный (с ограниченным ростом) низкорослый сорт. Сочные красные сердцевидные плоды, массой 220-340 г созревают на растении уже через 85-95 дней. Мякоть с насыщенным сладким вкусом, высоким содержанием полезных веществ и ликопина — выгодное и неоспоримое достоинство нового сорта именно для употребления в свежем виде, приготовления соков, томатных соусов и пасты. Рекомендуется для выращивания в открытом грунте и пленочных теплицах. Посев на рассаду — в конце марта — начале апреля. Пикировка — в фазе первого настоящего листа. Высадка рассады в теплицы — в мае. Схема посадки: 40х50 см. Через несколько дней после высадки растения подвязывают. 
</t>
        </r>
      </text>
    </comment>
    <comment ref="L473" authorId="0">
      <text>
        <r>
          <rPr>
            <sz val="8"/>
            <color indexed="81"/>
            <rFont val="Tahoma"/>
            <family val="2"/>
            <charset val="204"/>
          </rPr>
          <t xml:space="preserve">Высокоурожайный, штамбовый сорт. Среднеранний – первые плоды собирают через 107-115 дней после всходов. Подходит для выращивания в защищенном и в открытом грунте. Растение высотой 40-60 см – в открытом грунте, 70-80 см – в теплице. Двухкамерные плоды, массой 85-100 г, не растрескиваются, отлично хранятся. Зеленое пятно у основания отсутствует. Мякоть плотная, мясистая, стенки толстые. Вкус сладкий, аромат очень насыщенный. Удачное сочетание всех характеристик делает сорт незаменимым для получения соков, приготовления томатной пасты и вяления. Отлично подходит для цельноплодного консервирования. Сорт толерантен к основным болезням культуры. Урожайность в з/г – 8,1-8,3 кг/м2.
</t>
        </r>
      </text>
    </comment>
    <comment ref="L474" authorId="0">
      <text>
        <r>
          <rPr>
            <sz val="8"/>
            <color indexed="81"/>
            <rFont val="Tahoma"/>
            <family val="2"/>
            <charset val="204"/>
          </rPr>
          <t xml:space="preserve">Великолепный ранний сорт для открытого грунта и пленочных укрытий. Первые плоды созревают на 95-105 день от всходов. Период плодоношения растянутый. Растения детерминантные, высотой до 70 см. Плоды* массой 50-60 г, в кистях по 5-6 шт. Первые томаты достигают веса 120-140 г. Отличаются высоким уровнем L-каротина и хорошей лежкостью. Вкусовые качества в свежем и консервированном виде отличные. Сорт сравнительно холодостойкий. Урожайность в теплице 8-10 кг/м2.
</t>
        </r>
      </text>
    </comment>
    <comment ref="L475" authorId="0">
      <text>
        <r>
          <rPr>
            <sz val="8"/>
            <color indexed="81"/>
            <rFont val="Tahoma"/>
            <family val="2"/>
            <charset val="204"/>
          </rPr>
          <t xml:space="preserve">Раннеспелый сорт, вступает в плодоношение на 105-110 день от всходов. Для выращивания в открытом и защищенном грунте. Детерминантный, высотой 60-70 см. Характеризуется отличной завязываемостью плодов, обеспечивает высокие урожаи – не менее 7-8 кг с 1 м2 теплицы. Плоды* двух-, трехкамерные, массой 80-90 г, ароматные, вкусные. Очень лежкие – хранятся 2-3 недели без потери отличных товарных качеств. Подходят для консервирования.
</t>
        </r>
      </text>
    </comment>
    <comment ref="L476" authorId="0">
      <text>
        <r>
          <rPr>
            <sz val="8"/>
            <color indexed="81"/>
            <rFont val="Tahoma"/>
            <family val="2"/>
            <charset val="204"/>
          </rPr>
          <t xml:space="preserve">Ультраранний сорт. От всходов до созревания 80-85 дней. Для открытого грунта и пленочных укрытий. Сочетает высокую урожайность (9-10 кг/м 2 в о/г), выровненность плодов, их отличное качество и хорошую транспортабельность. Растения детерминантные, высотой 40-60 см. Плоды плотные, мясистые, массой 80-100 г, не растрескиваются. Вкус отличный, томаты сочные и сладкие. Подходят для кулинарной переработки и консервирования. Сорт стабильно плодоносит в любую погоду.
</t>
        </r>
      </text>
    </comment>
    <comment ref="L477" authorId="0">
      <text>
        <r>
          <rPr>
            <sz val="8"/>
            <color indexed="81"/>
            <rFont val="Tahoma"/>
            <family val="2"/>
            <charset val="204"/>
          </rPr>
          <t xml:space="preserve">Раннеспелый сорт сибирской селекции для открытого грунта и пленочных укрытий. От всходов до начала плодоношения 95-98 дней. Растения детерминантные, высотой 70-76 см. Пасынкования не требуется. Плоды массой 70-90 г. Вкусовые качества отличные, томаты сладкие, сочные. Подходят для различной кулинарной переработки и цельноплодного консервирования. Сорт устойчив к макроспориозу. Урожайность в открытом грунте 5-8 кг/м2.
</t>
        </r>
      </text>
    </comment>
    <comment ref="L478" authorId="0">
      <text>
        <r>
          <rPr>
            <sz val="8"/>
            <color indexed="81"/>
            <rFont val="Tahoma"/>
            <family val="2"/>
            <charset val="204"/>
          </rPr>
          <t xml:space="preserve">Раннеспелый, детерминантный сорт с ароматными, оранжевыми, сладкими, мясистыми плодами, наполненными солнцем и витаминами. Отличается стабильной продуктивностью в открытом грунте: до 2 кг с куста. Высота растений 55-70 см (в з/г – свыше 0,9-1 м). Первые помидорчики созревают через 100-105 дней после появления всходов. Средняя масса томатов около 50 г, первые – до 100 г. Благодаря выровненности небольших плодов-сливок* и их дружному созреванию продукция хорошо подходит для цельноплодного консервирования и засолки. Не вызывает аллергию. Урожайность в теплице 8-8,5 кг/м2. 
</t>
        </r>
      </text>
    </comment>
    <comment ref="L479" authorId="0">
      <text>
        <r>
          <rPr>
            <sz val="8"/>
            <color indexed="81"/>
            <rFont val="Tahoma"/>
            <family val="2"/>
            <charset val="204"/>
          </rPr>
          <t xml:space="preserve">Ультраранний сорт для открытого грунта. В средней полосе созревает на 93-95 день от всходов, в южных регионах – на 80-85 день. Растение детерминантное, высотой около 60 см. Первая кисть закладывается над 5-6 листом, последующие – через 1-2 листа. Плод* массой 100-130 г, с высоким содержанием бета-каротина – до 3,75 мг на 100 г сырой массы. Сок имеет целебные свойства. Урожайность высокая – до 7 кг/м2. 
</t>
        </r>
      </text>
    </comment>
    <comment ref="L480" authorId="0">
      <text>
        <r>
          <rPr>
            <sz val="8"/>
            <color indexed="81"/>
            <rFont val="Tahoma"/>
            <family val="2"/>
            <charset val="204"/>
          </rPr>
          <t xml:space="preserve">Урожайный, жаростойкий, среднеспелый сорт. От появления всходов до созревания первых плодов проходит 110-115 дней. Растения детерминантные, низкорослые, отлично плодоносят в от крытом грунте. Томаты мясистые, сладкие, крупные, массой 100-120 г, первые – до 160 г. Отличного вкуса. Подходят для домашнего консервирования, засолки и переработки. Урожайность в условиях открытого грунта 7-9 кг/м2
</t>
        </r>
      </text>
    </comment>
    <comment ref="L481" authorId="0">
      <text>
        <r>
          <rPr>
            <sz val="8"/>
            <color indexed="81"/>
            <rFont val="Tahoma"/>
            <charset val="1"/>
          </rPr>
          <t xml:space="preserve">Популярный низкорослый гибрид раннего срока созревания. От всходов до первого сбора урожая 93-95 дней. Показывает прекрасный результат как в открытом грунте, так и под пленочными укрытиями. Растения детерминантные, высотой в о/г 65-75 см, в теплицах несколько выше. Пло-ды плотные, очень ароматные, массой 100-170 г, не растрескиваются. Вкус отличный, в меру сладкий с приятной кислинкой. Гибрид устойчив к пониженной освещенности и болезням(ВТМ, фузариозу и альтернариозу). Урожайность высокая. Подходит для северных регионов.
</t>
        </r>
      </text>
    </comment>
    <comment ref="L482" authorId="1">
      <text>
        <r>
          <rPr>
            <sz val="8"/>
            <color indexed="81"/>
            <rFont val="Tahoma"/>
            <family val="2"/>
            <charset val="204"/>
          </rPr>
          <t xml:space="preserve">Скороспелый (90-95 дней от всходов до плодоношения низкорослый (до 70 см) гибрид, рекомендуется для пленочных теплиц, тоннелей и открытого грунта. Посев на рассаду начало-середина апреля (если высадка рассады планируется на конец мая – начало июня, то посев на рассаду в конце апреля). Пикировка в фазе первого настоящего листа. Посадка рассады в грунт в возрасте 30-35 дней. Первое соцветие закладывается над 6-7 листом, последующие через 1-2 листа. Соцветие простое, в кисти 6-8 округлых плодов равномерной окраски, массой 90-100 г. Плоды очень вкусные, сладкие, прекрасно подходят для консервирования, приготовления свежих салатов. В открытом и защищенном грунте растения формируют в 1–2 стебля. Схема посадки 40х50 см. Гибрид устойчив к возбудителям вируса табачной мозаики, кладоспориоза и фузариоза. Отличается дружной отдачей урожая. Урожайность одного растения 3,0-3,5 кг.
</t>
        </r>
        <r>
          <rPr>
            <sz val="8"/>
            <color indexed="81"/>
            <rFont val="Tahoma"/>
            <family val="2"/>
            <charset val="204"/>
          </rPr>
          <t xml:space="preserve">
</t>
        </r>
      </text>
    </comment>
    <comment ref="L483" authorId="0">
      <text>
        <r>
          <rPr>
            <sz val="8"/>
            <color indexed="81"/>
            <rFont val="Tahoma"/>
            <family val="2"/>
            <charset val="204"/>
          </rPr>
          <t xml:space="preserve"> Раннеспелый гибрид для открытого грунта. Урожай готов к уборке через 105-108
дней после появления всходов. Растение детерминантное, компактное, высотой 65-70 см. В кисти формируется 5-8 плодов. Томаты* плотные, лежкие, массой 90-100 г. Гибрид подходит для консервирования и засолки. Урожайность 8-10 кг/м2.
</t>
        </r>
      </text>
    </comment>
    <comment ref="L484" authorId="0">
      <text>
        <r>
          <rPr>
            <sz val="8"/>
            <color indexed="81"/>
            <rFont val="Tahoma"/>
            <family val="2"/>
            <charset val="204"/>
          </rPr>
          <t xml:space="preserve">Раннеспелый, дружно созревающий сорт для открытого грунта. От всходов до плодоношения 90-110 дней. Растения детерминантные, компактные,  высотой  35-40 см. Плоды массой 65-90 г, отличного вкуса. Пригодны для цельноплодного консервирования. Сорт отличается высоким иммунитетом к бактериальным инфекциям томата, в т. ч. вершинной гнили плодов. Урожайность 6-7 кг/м2.
</t>
        </r>
      </text>
    </comment>
    <comment ref="L485" authorId="0">
      <text>
        <r>
          <rPr>
            <sz val="8"/>
            <color indexed="81"/>
            <rFont val="Tahoma"/>
            <family val="2"/>
            <charset val="204"/>
          </rPr>
          <t xml:space="preserve">Ультраскороспелый сорт для открытого грунта и малогабаритных пленочных теплиц. Созревает на 82-85 день от всходов. Растения детерминантные, сильно облиственные, высотой 50-70 см. Кисти простые, компактные, с 5-7 плодами. Первая кисть закладывается над 5-6 листом, далее через 1-2 листа. Томаты ровные, плотные, массой 70-80 г. Использование универсальное. Сорт ценится за отличный вкус плодов, неприхотливость, дружное созревание, высокую урожайность – 9-10 кг/м2 , хорошую лежкость и транспортабельность томатов. Устойчив к альтернариозу и ВТМ.
</t>
        </r>
      </text>
    </comment>
    <comment ref="L486" authorId="1">
      <text>
        <r>
          <rPr>
            <sz val="8"/>
            <color indexed="81"/>
            <rFont val="Tahoma"/>
            <family val="2"/>
            <charset val="204"/>
          </rPr>
          <t xml:space="preserve">Среднеспелый (100-110 дней от всходов до плодоношения) низкорослый (до 80 см) гибрид, рекомендован для пленочных теплиц, тоннелей и открытого грунта. Посев на рассаду конец марта - начало апреля. Пикировка в фазе первого настоящего листа. Высадка рассады в грунт после окончания весенних заморозков в возрасте 35-40 дней. Плоды плоскоокруглой формы, массой 120-140 г. Не растрескиваются. Отлично подходят для цельноплодного консервирования, приготовления салатов. В открытом и защищенном грунте растения формируют в 1-2 стебля. Схема посадки 40х50 см. Гибрид устойчив к возбудителям вируса табачной мозаики, фузариоза. Отличается дружной отдачей урожая. Урожайность одного растения 3,5-4,0 кг.
</t>
        </r>
      </text>
    </comment>
    <comment ref="L487" authorId="0">
      <text>
        <r>
          <rPr>
            <sz val="8"/>
            <color indexed="81"/>
            <rFont val="Tahoma"/>
            <family val="2"/>
            <charset val="204"/>
          </rPr>
          <t xml:space="preserve">Ранний детерминантный сорт высотой 90-100 см. Вступает в плодоношение через 100-110 дней от всходов. Формирует 4-5 кистей по 5-8 плодов в каждой. Плоды оранжевые, эллиптические, гладкие, крупные – массой 150-170 г, сладкие, рекомендуются для свежего потребления и консервирования. Салаты, сок и домашние заготовки из Мармелада Оранжевого очень вкусны, а главное – необыкновенно полезны. Сорт ценен высоким содержанием β-каротина (его в 5-7 раз больше, чем в красных томатах), ликопина и сахаров в плодах. β-каротин и ликопин усиливают положительное действие друг друга на организм человека. Средняя урожайность сорта – 12,0-14 кг/м2.
</t>
        </r>
      </text>
    </comment>
    <comment ref="L488"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Оригинальный стелющийся сорт для открытого грунта. Не повреждается фитофторой, так как формирует урожай очень рано. Растения не требуют подвязки и пасынкования. Высота в открытом грунте всего 30 см, ширина 40-50 см. Плоды плотные, мясистые, массой 100-200 г, с настоящим томатным вкусом. Отлично подходят для употребления в свежем виде и для переработки. В от-крытом грунте северных регионов урожайность 3-4 кг/м 2 .
</t>
        </r>
      </text>
    </comment>
    <comment ref="L489" authorId="0">
      <text>
        <r>
          <rPr>
            <sz val="8"/>
            <color indexed="81"/>
            <rFont val="Tahoma"/>
            <charset val="1"/>
          </rPr>
          <t xml:space="preserve">Детерминантный, раннеспелый сорт. От всходов до первого сбора урожая – 95-100 дней. Для пленочных теплиц и открытого грунта. Растения высотой 60-70 см. Первое соцветие закладывается над 5-м листом, последующие – через 1-2 листа. Плоды среднего размера, массой – 65-80 г, число камер – 2. Томаты плотные, вкусовые качества – отличные. Пригодны для цельноплодного консервирования. Сорт вынослив к засухе, устойчив к вертициллезу и макроспорозу. Средняя урожайность – 8,0-8,8 кг/м2 .
</t>
        </r>
      </text>
    </comment>
    <comment ref="L490" authorId="0">
      <text>
        <r>
          <rPr>
            <sz val="8"/>
            <color indexed="81"/>
            <rFont val="Tahoma"/>
            <family val="2"/>
            <charset val="204"/>
          </rPr>
          <t xml:space="preserve">Один из самых вкусных томатов для консервации! Растения детерминантные, высотой 70-80 см. Плоды – глянцевые «сливки» – созревают в ультраранние сроки, начиная с 96-98 дня от всходов. Из выравненных по размеру (массой 70- 90 г), плотненьких, без пустот, помидорчиков получаются вкусные лечо, кетчуп, сок. Хорош томат и в засолке, не лопается. Только не забудьте поставить опоры под кусты: плодоношение очень обильное! За первые 10 дней растения в о/г дают от 1 до 4 кг плодов с 1 м2, а за весь сезон – до 8 кг/м2. 
</t>
        </r>
      </text>
    </comment>
    <comment ref="L491" authorId="0">
      <text>
        <r>
          <rPr>
            <sz val="8"/>
            <color indexed="81"/>
            <rFont val="Tahoma"/>
            <family val="2"/>
            <charset val="204"/>
          </rPr>
          <t xml:space="preserve">Ультраранний гибрид: вступает в плодоношение через 85-90 дней от всходов. По совокупности характеристик «скороспелость» + «качество плодов» + «урожайность» практически не имеет равных. Растения детерминантные, в условиях теплицы высотой 70-80 см. В каждой кисти 5-6 плодов. Помидоры достаточно крупные для ранних – 140-170 г, плотные, очень вкусные. Томаты с «носиком» ценятся за первоклассный товарный вид и востребованы на рынке. Гибрид устойчив к ВТМ, ЧБП, альтернариозу, фузариозу и отзывчив на качество ухода. Урожайность в о/г – 14-16 кг/м2 , в з/г – 20-25 кг/м2.
</t>
        </r>
      </text>
    </comment>
    <comment ref="L492"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93" authorId="0">
      <text>
        <r>
          <rPr>
            <sz val="8"/>
            <color indexed="81"/>
            <rFont val="Tahoma"/>
            <family val="2"/>
            <charset val="204"/>
          </rPr>
          <t xml:space="preserve">Универсальный, высокоурожайный среднеспелый сорт с растянутым периодом плодоношения. Не требует сложного ухода и подойдет даже начинающим огородникам. Для выращивания в открытом грунте и под пленочными укрытиями. Период от всходов до первого сбора плодов – 105-125 дней. Растения детерминантные, высотой 35-60 см. Плоды сливовидные, плотные, очень мясистые, массой 60-80 г. Отличаются повышенным содержанием сахаров и изысканным вкусом. Отлично подходят для засолки, переработки и свежего потребления. Хорошо хранятся и транспортируются. Урожайность – 6-8 кг/м2.Посев .Выращивают через рассаду с обязательной пикировкой в фазе 1-2 настоящих листьев. Рассаду высаживают в возрасте 60-65 дней, размещая на 1 м2 4-5 шт.
</t>
        </r>
      </text>
    </comment>
    <comment ref="L494" authorId="0">
      <text>
        <r>
          <rPr>
            <sz val="8"/>
            <color indexed="81"/>
            <rFont val="Tahoma"/>
            <family val="2"/>
            <charset val="204"/>
          </rPr>
          <t>Ультраскороспелый, крупноплодный детерминантный гибрид. Отличается дружным плодоношением и обеспечивает самый ранний массовый урожай уже на 83-95 день после всходов. За сезон даёт от 13 до 15 кг/м 2 вкуснейших томатов. В средней полосе рекомендуется для пленочных укрытий, в южных регионах – для открытого грунта. Растения мощные, высотой 60-80 см, первое соцветие закладывают над 5-7 листом, последующие – через 1-2 листа. Плоды массой 200-300 г, плотные, без зеленого пятна у плодоножки, не растрескиваются. Томаты хороши в свежих салатах, отлично подходят для кулинарии и приготовления ароматных летних соусов. Гибрид легко переносит высокие температуры воздуха и почвы, устойчив к вирусу табачной мозаики, альтернариозу, вершинной и корневой гнилям, Плоды хорошо транспортируются и хранятся достаточно продолжительное время.</t>
        </r>
      </text>
    </comment>
    <comment ref="L495" authorId="0">
      <text>
        <r>
          <rPr>
            <sz val="8"/>
            <color indexed="81"/>
            <rFont val="Tahoma"/>
            <charset val="1"/>
          </rPr>
          <t xml:space="preserve">Ультраскороспелый сорт для открытого грунта и малогабаритных пленочных теплиц. От всходов до начала плодоношения 79-85 дней. Растения детерминантные, компактные, высотой 40-60 см. Не пасынкуются. В простых кистях по 4-5 плодов. Томаты округлые, плотные, выровненные, массой 80-100 г, устойчивые к растрескиванию. Вкус сладкий с небольшой кислинкой. Плоды используются для свежего потребления, цельноплодного консервирования и переработки на томатопродукты. Продуктивность растения в о/г 2-2,5 кг, под пленкой – 3-3,5 кг. Сорт устойчив к недостаточной освещенности и пониженным температурам. Благодаря скороспелости уходит от поражения фитофторозом.
</t>
        </r>
      </text>
    </comment>
    <comment ref="L496" authorId="0">
      <text>
        <r>
          <rPr>
            <sz val="8"/>
            <color indexed="81"/>
            <rFont val="Tahoma"/>
            <family val="2"/>
            <charset val="204"/>
          </rPr>
          <t>Один из самых скороспелых гибридов для открытого грунта. Первые плоды созревают на 85-90 день после всходов. Растения детерминантные, в открытом грунте высотой 60-70 см. Плоды мясистые,  массой 110-130 г, отличного вкуса. Подходят для салатов и домашних заготовок. Отлично хранятся и транспортируются. Благодаря сверхранним срокам созревания гибрид избегает поражения фитофторозом. Урожайность в открытом грунте 7-9 кг/м 2 , в теплице – до 13-15 кг/м 2 .</t>
        </r>
      </text>
    </comment>
    <comment ref="L497" authorId="0">
      <text>
        <r>
          <rPr>
            <sz val="8"/>
            <color indexed="81"/>
            <rFont val="Tahoma"/>
            <family val="2"/>
            <charset val="204"/>
          </rPr>
          <t xml:space="preserve">Детерминантный ранний сорт для выращивания в открытом грунте и пленочных укрытиях. Плоды, ровной овальной формы 90-100 г., могут достигать 120 г. Урожайность 8-9 кг/м2. Срок созревания 90-110 дней с момента появления первых всходов. Высота куста 50-60 см, без формирования, растение может вырасти выше. Отличительные характеристики: Холодостойкость;Ароматные, с высокими вкусовымикачествами;Плоды не растрескиваются; Свежие томаты могут храниться до 2 месяцев; Иммунитет к фитофторозу;Не является штамбовым, не содержит ГМО; Можно заготавливать свой посевной материал, не вырождается. Садить можно в парнике и в открытом грунте. Томат Столыпин – это действительно сорт, а не гибрид, поэтому кусты компактные и не ветвятся сами.
</t>
        </r>
      </text>
    </comment>
    <comment ref="L498" authorId="0">
      <text>
        <r>
          <rPr>
            <sz val="8"/>
            <color indexed="81"/>
            <rFont val="Tahoma"/>
            <charset val="1"/>
          </rPr>
          <t xml:space="preserve">Отечественный, высокоурожайный гибрид для открытого грунта и пленочных теплиц. Вступает в плодоношение спустя 90-95 дней от всходов. Растения детерминантные, высотой 60-70 см. Формируют кисти с 5-7 плодами. Первая закладывается над 5-6 листом, последующие – через 1-2 лис та. Плоды массой 130-160 г, первые до 200-250 г. Томаты очень вкусные, созданы для свежего употребления. Подойдут для консервирования и переработки. Хорошо транспортируются. Гибрид устойчив к ВТМ, ЧБП, альтернариозу и фузариозу. Урожайность: 10 кг/м2 в открытом грунте и 15 кг/м2 в теплице.
</t>
        </r>
      </text>
    </comment>
    <comment ref="L499" authorId="0">
      <text>
        <r>
          <rPr>
            <sz val="8"/>
            <color indexed="81"/>
            <rFont val="Tahoma"/>
            <family val="2"/>
            <charset val="204"/>
          </rPr>
          <t xml:space="preserve">Отличный салатный сорт для теплиц и открытого грунта. Среднеспелый. Период от всходов до первого сбора плодов 110-115 дней. Растения детерминантные, высотой 70-100 см. Плоды крупные, массой 240-300 г. Мякоть сладкая, с пониженным содержанием органических кислот, с высоким содержанием каротина. Урожайность 6-7 кг/м 2 . Рекомендуется для диетического питания.
</t>
        </r>
      </text>
    </comment>
    <comment ref="L500" authorId="0">
      <text>
        <r>
          <rPr>
            <sz val="8"/>
            <color indexed="81"/>
            <rFont val="Tahoma"/>
            <charset val="1"/>
          </rPr>
          <t xml:space="preserve">Раннеспелый сорт, от всходов до начала плодоношения 105-110 дней. Для открытого грунта и временных пленочных укрытий. Растения детерминантные, высотой 70-90 см, не пасынкуются. Успевают сформировать полноценный урожай до начала распространения фитофтороза в условиях средней полосы. Плоды массой 90-110 г, с замечательным, гармоничным вкусом и интенсивным ароматом. Пригодны для цельноплодного консервирования. Сорт устойчив к вирусу табачной мозаики. Урожайность в открытом грунте – 8-9 кг/м2.
</t>
        </r>
      </text>
    </comment>
    <comment ref="L501" authorId="0">
      <text>
        <r>
          <rPr>
            <sz val="8"/>
            <color indexed="81"/>
            <rFont val="Tahoma"/>
            <charset val="1"/>
          </rPr>
          <t xml:space="preserve">Холодостойкий, раннеспелый сорт для открытого грунта. Период от всходов до созревания плодов 105-110 дней. Растения детерминантные, компактные, высотой 40-45 см. Плоды массой 50-60 г, с высокими вкусовыми и товарными качествами. Сорт предназначен для цельноплодного консервирования, засолки. Отличается хорошей лежкостью и транспортабельностью томатов. Относительно устойчив к фитофторозу. Урожайность 5-8 кг/м2 .
</t>
        </r>
      </text>
    </comment>
    <comment ref="L502" authorId="0">
      <text>
        <r>
          <rPr>
            <sz val="8"/>
            <color indexed="81"/>
            <rFont val="Tahoma"/>
            <family val="2"/>
            <charset val="204"/>
          </rPr>
          <t xml:space="preserve">Скороспелый (95-100 дней от всходов до плодоношения) сорт для выращивания в открытом грунте. Растение штамбовое, компактное, высотой до 50 см. Плоды красные, плоскоокруглые, слаборебристые, очень вкусные. Масса плодов до 200 г. Использование универсальное. Ценится за высокую отдачу урожая, особенно в первую декаду сбора, до массового проявления фитофтороза. Устойчив к вершинной и корневой гнили. Выращивают рассадным способом. Не пасынкуется. Подвязка, регулярные подкормки, сбор плодов в бланжевой спелости с последующим дозариванием увеличивает выход урожая до 3,0-3,5 кг с растения.
</t>
        </r>
      </text>
    </comment>
    <comment ref="L504" authorId="0">
      <text>
        <r>
          <rPr>
            <sz val="8"/>
            <color indexed="81"/>
            <rFont val="Tahoma"/>
            <family val="2"/>
            <charset val="204"/>
          </rPr>
          <t xml:space="preserve">Раннеспелый гибрид (период от полных всходов до начала созревания плодов 90-95 дней от всходов до начала созревания). Рекомендуется для производства ранней продукции в открытом грунте и пленочных теплицах. Растение детерминантное, высотой 110-130 см. Плод округлый с носиком, плотный, мясистый, массой 160-190 г, с высокими вкусовыми и товарными качествами. Урожайность за первых два сбора 5-6 кг/м2, общая урожайность 19-20 кг/м2. Прекрасно подходит для всех видов консервирования и потребления в свежем виде. Обладает хорошей транспортабельностью и устойчивостью к заболеваниям.Посев на рассаду в марте. Пикировка в фазе 1-2-х настоящих листьев. Посадка рассады - в середине  мая под пленку, в  начале июня - в открытый грунт. Возраст  рассады - 60-65 дней (в фазе пяти-семи настоящих листьев). Схема посадки 50х40 см.
</t>
        </r>
      </text>
    </comment>
    <comment ref="L505" authorId="0">
      <text>
        <r>
          <rPr>
            <sz val="8"/>
            <color indexed="81"/>
            <rFont val="Tahoma"/>
            <family val="2"/>
            <charset val="204"/>
          </rPr>
          <t xml:space="preserve">Раннеспелый высокоурожайный гибрид (90-95 дней от появления всходов до начала созревания). Рекомендован  для получения ранней продукции в пленочных теплицах и открытом грунте. Растение детерминантное, высотой 110-120 см. Плоды вкусные, ароматные, круглые с носиком, окраска зрелого плода – ярко-красная. Масса 200-250 г. Обладает комплексной устойчивостью к основным болезням томата. Идеальный гибрид для использования в свежем виде и приготовления домашних салатов.
</t>
        </r>
      </text>
    </comment>
    <comment ref="L506" authorId="0">
      <text>
        <r>
          <rPr>
            <sz val="8"/>
            <color indexed="81"/>
            <rFont val="Tahoma"/>
            <family val="2"/>
            <charset val="204"/>
          </rPr>
          <t xml:space="preserve">Раннеспелый сорт с оригинальными и вкусными томатами. Первые плоды можно собирать через 105-110 дней. Для выращивания в открытом и защищенном грунте. Растения детерминантные, в условиях теплицы высотой 120-140 см, в открытом грунте – 70-80 см. Плоды ярко-красные с элегантным носиком и оранжевыми полосами, средней массой 90-130 г (отдельные плоды до 150 г). Томаты собраны в кисти по 5-8 шт, плотные, с отличными товарными качествами. Сорт рекомендуется для свежего потребления, консервирования и вяления. Урожайность в теплице 8-10 кг/м 2.
</t>
        </r>
      </text>
    </comment>
    <comment ref="L507" authorId="0">
      <text>
        <r>
          <rPr>
            <sz val="8"/>
            <color indexed="81"/>
            <rFont val="Tahoma"/>
            <family val="2"/>
            <charset val="204"/>
          </rPr>
          <t xml:space="preserve">Популярный, высокоурожайный среднеспелый сорт, период отвсходов до созревания 115-120 дней. Предназначен для выращивания в открытом грунте и под пленочными укрытиями. Урожайность высокая, 8-12 кг/ м2. Растения детерминантные, сильнорослые, высотой до 170 см. Плоды очень крупные, массой 110-250 г, при первом сборе до 400 г, сердцевидной формы, мясистые, с тонкой кожицей. Вкус классический “помидорный” – сладкий, с чуть заметной кислинкой. Один из лучших сортов для употребления в свежем виде и приготовления соков. </t>
        </r>
      </text>
    </comment>
    <comment ref="L508" authorId="0">
      <text>
        <r>
          <rPr>
            <sz val="8"/>
            <color indexed="81"/>
            <rFont val="Tahoma"/>
            <family val="2"/>
            <charset val="204"/>
          </rPr>
          <t xml:space="preserve">Кусты детерминантного типа, высокорослые. В теплице «вымахивают» до 180 см и более. Стебли тонкие и довольно хрупкие, требующие подвязки к опоре. Растения активно образуют боковые побеги и нуждаются в пасынковании в течение всего периода вегетации.Плоды «Бычьего сердца розового» считаются одними из лучших по потребительским качествам. Они крупные, в среднем, массой 250-350 г, сердцевидные, красивого малиново-розового цвета. На нижних кистях нередко вырастают «гиганты» весом 500-600 и даже 700 г.
Мякоть плодов сочная, плотная, сладкая, с настоящим «помидорным» ароматом. Срок созревания томатов средний: первые помидоры поспевают на кустах через 110 дней после появления полных всходов.
</t>
        </r>
      </text>
    </comment>
    <comment ref="L509" authorId="1">
      <text>
        <r>
          <rPr>
            <sz val="8"/>
            <color indexed="81"/>
            <rFont val="Tahoma"/>
            <family val="2"/>
            <charset val="204"/>
          </rPr>
          <t xml:space="preserve">Раннеспелый (101-105 дней от всходов до плодоношения) среднерослый (1,0-1,5 м) гибрид, рекомендован для выращивания в пленочных теплицах и под временными укрытиями.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за счет перевода точки роста на боковой побег («пасынок»). Плоды округлой формы, крупные, массой 120-140 г, плотные, тяжелые. Прекрасно подходят для приготовления свежих салатов и цельноплодного консервирования. Гибрид отличается стабильно высокой урожайностью, устойчивостью к стрессовым условиям, резким перепадам температуры и влажности. Схема посадки 40х50 см. Гибрид устойчив к возбудителям вируса табачной мозаики, кладоспориоза, фузариоза. Урожайность одного растения 4,5-5,0 кг.
</t>
        </r>
      </text>
    </comment>
    <comment ref="L510" authorId="0">
      <text>
        <r>
          <rPr>
            <sz val="8"/>
            <color indexed="81"/>
            <rFont val="Tahoma"/>
            <family val="2"/>
            <charset val="204"/>
          </rPr>
          <t xml:space="preserve">Очень красивый и утонченный сорт томата,выведенный в США.Рекомендуется для выращивания в защищенном и открытом грунте. Среднеспелый – от всходов до начала сбора первых плодов 110-120 дней. Детерминантный, в открытом грунте высотой до 1 м, в теплице 1,5-1,6 м. Зрелые алые плоды, массой 150-250 г, украшены золотистыми штрихами. Мякоть плотная и мясистая. Вкус сбалансирован. Отлично подходит для употребления в свежем виде. Урожайность в теплице 10-12 кг/м2.
</t>
        </r>
      </text>
    </comment>
    <comment ref="L511" authorId="0">
      <text>
        <r>
          <rPr>
            <sz val="8"/>
            <color indexed="81"/>
            <rFont val="Tahoma"/>
            <family val="2"/>
            <charset val="204"/>
          </rPr>
          <t>Ультраскороспелый, детерминантный гибрид. От всходов до первого сбора 95-98 дней. Для пленочных укрытий и открытого грунта. Растения высотой 100-120 см. Плоды крупные, массой 110-150 г, с плотной сочной мякотью. Вкус превосходный. Подходит для переработки на всевозможные томатопродукты. Хорошо хранится и транспортируется. Гибрид устойчив к ВТМ и фузариозу.</t>
        </r>
      </text>
    </comment>
    <comment ref="L512" authorId="0">
      <text>
        <r>
          <rPr>
            <sz val="8"/>
            <color indexed="81"/>
            <rFont val="Tahoma"/>
            <family val="2"/>
            <charset val="204"/>
          </rPr>
          <t xml:space="preserve">Сорт раннеспелый. Универсального грунта. Растение детерминантное, компактное, высотой до 60 см в открытом грунте (не пасынкуется), до 1,2 м в закрытом. Соцветие простое 5-6 плодов. Плоды удлиненно-цилиндрической
формы со слабой ребристостью, двухкамерные, интенсивно красного цвета, массой 50-70 г. Сорт транспортабельный, лежкий, отличных вкусовых качеств в свежем виде, а также рекомендуется для цельноплодного консервирования и засолки. 
</t>
        </r>
      </text>
    </comment>
    <comment ref="L513" authorId="0">
      <text>
        <r>
          <rPr>
            <sz val="8"/>
            <color indexed="81"/>
            <rFont val="Tahoma"/>
            <family val="2"/>
            <charset val="204"/>
          </rPr>
          <t xml:space="preserve">Популярный крупноплодный сорт. Среднеспелый, от всходов до начала созревания 110-115 дней. Растения индетерминантные, высотой 1,6-1,8 м. Плоды оригинальной формы, плотные, мясистые, малосемянные. Масса первых плодов до 200 г, к концу вегетации – около 150 г. Вкус сладкий, насыщенный, аромат густой, интенсивный. Плоды после съема хранятся до четырех недель. Сорт стабильно завязывает плоды в любую погоду. Урожайность под пленочными укрытиями 10-12 кг/м 2 .
</t>
        </r>
      </text>
    </comment>
    <comment ref="L514" authorId="0">
      <text>
        <r>
          <rPr>
            <sz val="8"/>
            <color indexed="81"/>
            <rFont val="Tahoma"/>
            <family val="2"/>
            <charset val="204"/>
          </rPr>
          <t xml:space="preserve">Сорт томата Денежный Мешок рекомендуется для выращивания в открытом грунте и в пленочных теплицах. Отлично подходит для салатов, кулинарной обработки и цельноплодного консервирования. Хорошо хранится и транспортируется.
Раннеспелый высокоурожайный сорт. Период от всходов до созревания 90-100 дней. Растения индетерминантные, высотой 1,8 м. Плоды округлые, выровненные, плотные, массой 80-100 г, не растрескиваются. Вкус отличный, сладкий и сочный, с приятным ароматом. Раннее и дружное созревание плодов даёт возможность собрать урожай до массового распространения фитофторы. Урожайность 10-11 кг/м2.
</t>
        </r>
      </text>
    </comment>
    <comment ref="L515" authorId="0">
      <text>
        <r>
          <rPr>
            <sz val="8"/>
            <color indexed="81"/>
            <rFont val="Tahoma"/>
            <family val="2"/>
            <charset val="204"/>
          </rPr>
          <t xml:space="preserve">Ультраурожайный и ультраранний гибрид детерминантного типа роста. В каждой кисти образуется до 10 плодов. Первые томаты массой 130-150 г начинают созревать через 95-105 дней после появления всходов. Мякоть сахаристая, толстая, очень ароматная. Благодаря оптимальной форме и прочной кожуре плоды отлично подойдут для цельноплодного консервирования и засолки, приготовления томатов в собственном соку. Урожайность в защищенном грунте – 22-27 кг/м2 .
</t>
        </r>
      </text>
    </comment>
    <comment ref="L516" authorId="0">
      <text>
        <r>
          <rPr>
            <sz val="8"/>
            <color indexed="81"/>
            <rFont val="Tahoma"/>
            <family val="2"/>
            <charset val="204"/>
          </rPr>
          <t xml:space="preserve">Высокоурожайный отечественный гибрид для теплиц и открытого грунта. Скороспелый, вступает в плодоношение через 95-100 дней от всходов. Детерминантный. Вынослив к низкой освещенности и стрессовым условиям. Растения слабооблиственные, не требуют пасынкования, в теплице высотой до 120 см. На каждом кусте образуется 10-12 кистей. В кисти 7-10 плодов массой по 100-150 г. Гибрид устойчив к ВТМ, кладоспориозу, фузариозу, толерантен к бактериальным болезням увядания и галловым нематодам. Урожайность в продленном обороте составляет 35-42 кг/м2 .
</t>
        </r>
      </text>
    </comment>
    <comment ref="L517" authorId="0">
      <text>
        <r>
          <rPr>
            <sz val="8"/>
            <color indexed="81"/>
            <rFont val="Tahoma"/>
            <family val="2"/>
            <charset val="204"/>
          </rPr>
          <t xml:space="preserve">Ранний гибрид, вступает в плодоношение через 100-105 дней от всходов. Растения детерминантные, мощные, хорошо облиственные, высотой 120-130 см. На кусте формируется 5-6 простых кистей по 5-6 плодов в кисти. Первая кисть закладывается над 7-9 листом, последующие – через 1-2 листа. Плоды массой 200-250 г, округлые, плотные, интенсивной красной окраски без зеленого пятна у плодоножки, универсального назначения, отличных вкусовых и товарных качеств. Урожайность 19-20 кг/м2. Гибрид устойчив к альтернариозу, фузариозу, ВТМ.Посев семян на рассаду с обязательной пикировкой в фазе одного-двух настоящих листьев. Растения высаживают в возрасте 45-55 дней, размещая на 1 кв.м 4-5 шт. 
</t>
        </r>
      </text>
    </comment>
    <comment ref="L518" authorId="0">
      <text>
        <r>
          <rPr>
            <sz val="8"/>
            <color indexed="81"/>
            <rFont val="Tahoma"/>
            <family val="2"/>
            <charset val="204"/>
          </rPr>
          <t xml:space="preserve">Ранний крупноплодный детерминантный гибрид. От всходов до первого сбора 95-105 дней. Для пленочных теплиц в средней полосе и для открытого грунта в южных регионах. Высота растений 110-130 см. Томаты* мясистые, массой 160-200 г. Вкусовые качества отличные. Урожайность до 15 кг/м2. Товарность гибрида высокая, 97% плодов –ровные, стандартные. Гибрид устойчив к ВТМ и черной бактериальной пятнистости.
</t>
        </r>
      </text>
    </comment>
    <comment ref="L519" authorId="0">
      <text>
        <r>
          <rPr>
            <sz val="8"/>
            <color indexed="81"/>
            <rFont val="Tahoma"/>
            <family val="2"/>
            <charset val="204"/>
          </rPr>
          <t xml:space="preserve">Высокопродуктивный ранний детерминантный гибрид. Формирует красивые плоды с симпатичным «носиком». Эта особенность наследуется генетически. К плюсам нового гибрида можно отнести насыщенный цвет и прекрасный вкус плодов, а также отсутствие зеленого пятна у плодоножки. Гибрид даёт продукцию высокого качества: 98% томатов имеют ровные стандартные размеры. Средняя масса 220-260 г. Растения слабо облиственные,  достигают  высоты 100-120 см. Гибрид устойчив к фузариозному увяданию, ВТМ и черной бактериальной пятнистости. Урожайность 18-20 кг/м 2 .
</t>
        </r>
      </text>
    </comment>
    <comment ref="L520" authorId="0">
      <text>
        <r>
          <rPr>
            <sz val="8"/>
            <color indexed="81"/>
            <rFont val="Tahoma"/>
            <family val="2"/>
            <charset val="204"/>
          </rPr>
          <t xml:space="preserve">Крупноплодный (плоды 350-400 г) среднеспелый сорт (период от всходов до созревания 110-115 дней). Рекомендуется для выращивания в открытом грунте и пленочных теплицах.  Растение  индетерминантное. Плоды  плоско-округлые, мясистые, устойчивые к растрескиванию, хорошо переносят транспортировку и хранение. По вкусу очень сладкие, сочные, с прекрасным ароматом. Идеальный сорт для салатов, подходит для легкой кулинарной обработки.Выращивают через рассаду с обязательной пикировкой в фазе 1-2 настоящих листьев. Рассаду высаживают в возрасте 60-65 дней, размещая на 1 м2 3-4 шт. Растения подвязывают и формируют в 1-2 стебля. Обязательным является удаление боковых побегов (пасынков).
</t>
        </r>
      </text>
    </comment>
    <comment ref="L521" authorId="0">
      <text>
        <r>
          <rPr>
            <sz val="8"/>
            <color indexed="81"/>
            <rFont val="Tahoma"/>
            <family val="2"/>
            <charset val="204"/>
          </rPr>
          <t xml:space="preserve">Скороспелый, индетерминантный сорт с ярко-оранжевыми, крупными плодами.  Рекомендуется для выращивания в открытом грунте и в теплицах. Первые томаты созревают через 105-110 дней после появления всходов. Плоды*  цилиндрические, с интересными носиками, плотные, массой 140-180 г. Великолепны в салатах и закусках благодаря сладкой, мясистой, ароматной мякоти. Средняя урожайность в защищенном грунте 10-12 кг/м2.
</t>
        </r>
      </text>
    </comment>
    <comment ref="L522" authorId="0">
      <text>
        <r>
          <rPr>
            <sz val="8"/>
            <color indexed="81"/>
            <rFont val="Tahoma"/>
            <family val="2"/>
            <charset val="204"/>
          </rPr>
          <t xml:space="preserve">Популярный ультраскороспелый отечественный гибрид для открытого и защищенного грунта. От всходов до плодоношения – 85-95 дней. Гибрид жаро- и холодостойкий, стабильно завязывает плоды в условиях +7°С ночью, +13...+15°С днем, не сбрасывая завязей. Супердетерминантный, не требует пасынкования. Соцветия закладывает группами по три вместо одного. Растения формируют за счет пасынка из-под каждой группы из 3-х соцветий. На кусте высотой 1,2 м образуется 12-15 кистей. Кисть простая, с 7-9 плодами массой 120-180 г. Вкус отличный, томаты сладкие, сочные. Используются в свежем виде и для консервирования. Урожайность высокая, 10-15 кг/м2. Гибрид устойчив к вирусным болезням, кладоспориозу, фузариозу, галловым нематодам.
</t>
        </r>
      </text>
    </comment>
    <comment ref="L523" authorId="0">
      <text>
        <r>
          <rPr>
            <sz val="8"/>
            <color indexed="81"/>
            <rFont val="Tahoma"/>
            <family val="2"/>
            <charset val="204"/>
          </rPr>
          <t xml:space="preserve">Перцевидный оранжевый  — индетерминантный высокорослый сорт, который требует пасынкования и подвязки.Высота стеблей 1,6-1,8 м;умеренная ветвистость и облиственность;плодоносных кистей 7-8;на гроздьях по 6-8 помидорок, созревает в средние сроки  — через 115 дней от всходов.Описание помидоров: средняя масса в пределах 135-165 г; окраска насыщенно-оранжевая; форма аккуратная и вытянутая, как у перцев; мякоть умеренно-сочная, малосеменная;кожица устойчивая к растрескиванию.Во вкусе преобладают сахаристые сладкие нотки.
</t>
        </r>
      </text>
    </comment>
    <comment ref="L524" authorId="1">
      <text>
        <r>
          <rPr>
            <sz val="8"/>
            <color indexed="81"/>
            <rFont val="Tahoma"/>
            <family val="2"/>
            <charset val="204"/>
          </rPr>
          <t>Среднего срока созревания гибрид (115 дней от всходов до плодоношения), предназначенный для выращивания в пленочных теплицах и под временными укрытиями. Растения мощные,  темными крупными листьями. Плоды очень крупные до 400 г, ярко-розовые, ровные, гладкие. Преимущественно салатного назначения. Мякоть плодов нежная, сочная, вкусная, "тающей" консистенции. Для того, чтобы плоды не растрескивались необходимо поддерживать влажность воздуха и не пересушивать почву. Плоды содержат в 2 раза больше провитамина А, чем обычные томаты. Рекомендуется для детского и диетического питания. Плотность посадки 2,8-3,0 раст/м2. Урожайность (средняя) 8-11 кг/раст.</t>
        </r>
        <r>
          <rPr>
            <sz val="8"/>
            <color indexed="81"/>
            <rFont val="Tahoma"/>
            <family val="2"/>
            <charset val="204"/>
          </rPr>
          <t xml:space="preserve">
</t>
        </r>
      </text>
    </comment>
    <comment ref="L525" authorId="0">
      <text>
        <r>
          <rPr>
            <sz val="8"/>
            <color indexed="81"/>
            <rFont val="Tahoma"/>
            <family val="2"/>
            <charset val="204"/>
          </rPr>
          <t>Сажать томат Розовый Слон можно как в грунт, так и в теплицу или в парник.Помидор относится к сортам со среднеранними сроками созревания – урожай можно собирать через 112 дней после появления всходов; кусты детерминантного типа, в высоту вырастают до 120-170 см;на растениях формируется много боковых побегов, поэтому томат нужно регулярно пасынковать; куст Слона достаточно мощный,форма розовых плодов плоскоокруглая, немного сплющенная;масса томатов большая – от 300 до 1000 грамм;на каждом кусте может вызреть от пяти до восьми плодов; кожура у плодов блестящая, очень плотная, не склонна к растрескиваниям; мякоть помидора Розовый Слон сахаристая, сладко-кислая, сочная;плоды хорошо переносят транспортировку, не портятся во время хранения;помидоры сорта Розовый Слон устойчивы к основным «томатным» инфекциям, таким как, фитофтороз, фузариоз, альтернариоз;не интересует томат и вредителей – они редко атакуют кусты этого сорта; урожайность у сорта средняя – с каждого куста можно снять от трех до четырех килограмм помидоров; учитывая габариты куста, рекомендуется сажать не более двух растений на одном квадратном метре.</t>
        </r>
      </text>
    </comment>
    <comment ref="L526" authorId="0">
      <text>
        <r>
          <rPr>
            <sz val="8"/>
            <color indexed="81"/>
            <rFont val="Tahoma"/>
            <family val="2"/>
            <charset val="204"/>
          </rPr>
          <t xml:space="preserve">Крупноплодный сорт среднего срока созревания, с длительной отдачей урожая. Производит неизгладимое впечатление своим неповторимым вкусом и цветом. От всходов до первого сбора плодов 110-115 дней. Подходит для открытого грунта и теплиц. Кусты индетерминантные, высотой 1,5 м и более. Первые плоды достигают веса 600 г, остальные – 250-350 г. Томаты с тонкой кожицей, не растрескиваются, содержат в меру кислинки и сладости. Используют для салатов, соусов и сока. Сорт неприхотливый, жаростойкий, устойчив к кратковременным похолоданиям.
</t>
        </r>
      </text>
    </comment>
    <comment ref="L527" authorId="0">
      <text>
        <r>
          <rPr>
            <sz val="8"/>
            <color indexed="81"/>
            <rFont val="Tahoma"/>
            <family val="2"/>
            <charset val="204"/>
          </rPr>
          <t xml:space="preserve">Сорт среднеспелый,  от полных всходов до плодоношения около 110 дней. Индетерминантный,  формирует высокорослые растения (до1,8 м). Закладка первого соцветия над 6-7-м листом, последующих– через 1-2 листа. Плоды сердцевидной формы, плотные, многокамерные, массой 200-250 г (первые плоды до350 г). Окраска зрелого плода малиново-розовая. Вкусовые  качества  отличные.  Средняя  урожайность  сорта –  6,5  -7,2 кг/м2. Ценность сорта – высокая урожайность, отличный вкус, оригинальная форма и окраска плодов.
</t>
        </r>
      </text>
    </comment>
    <comment ref="L528" authorId="0">
      <text>
        <r>
          <rPr>
            <sz val="8"/>
            <color indexed="81"/>
            <rFont val="Tahoma"/>
            <family val="2"/>
            <charset val="204"/>
          </rPr>
          <t xml:space="preserve">Нарядный и вкусный коктейльный гибрид с симпатичными плодами-сердечками. Урожай начинают снимать в ультраранние сроки – через 80-85 дней после всходов. Растения индетерминантные, высотой 150-170 см в теплице. Завязываемость отличная. Кисти с 10-15 плодами массой 30-40 г. Мякоть великолепного вкуса, очень сладкая. Урожай (до 15 кг/м2) можно собирать целыми кистями и отдельными плодами. Гибрид отличается повышенной сопротивляемостью к фитофторозу. Рекомендуется для свежего потребления и консервирования.
</t>
        </r>
      </text>
    </comment>
    <comment ref="L529" authorId="0">
      <text>
        <r>
          <rPr>
            <sz val="8"/>
            <color indexed="81"/>
            <rFont val="Tahoma"/>
            <family val="2"/>
            <charset val="204"/>
          </rPr>
          <t>Кусты высокорослые, индетерминантные, требуют подвязки и формирования. Томат в высоту достигает 1,6-1,8 м в теплицах. Листья большие, темные. Соцветия промежуточные, то есть плоды находятся не в два ряда, а более беспорядочно. В среднем на кисти завязывается 2-3 плода.Плоды салатного назначения, среднеспелого созревания. Форма грушевидная с сильно выраженными ребрами, плотность мякоти средняя. В зрелом виде помидоры красные, красивые, с глянцевым блеском. В широкой части плода находятся 4-6 камер. Средняя масса 200 г, максимальная 250 г. Вкус хороший.</t>
        </r>
      </text>
    </comment>
    <comment ref="L530" authorId="0">
      <text>
        <r>
          <rPr>
            <sz val="8"/>
            <color indexed="81"/>
            <rFont val="Tahoma"/>
            <family val="2"/>
            <charset val="204"/>
          </rPr>
          <t xml:space="preserve">Высокоурожайный сорт черри-томата сверхраннего срока созревания. От всходов до первого сбора 95-105 дней. Для пленочных теплиц и открытого грунта. Растения индетерминантные, высотой 1,6-1,8 м. Плоды идеально выравнены по размеру, массой 5-7 г. Томаты очень сладкие, сочные и ароматные. Подходят для консервирования в небольших банках. Сорт устойчив к бурой пятнистости, ВТМ, корневой и вершинной гнилям. Урожайность в теплице – 8-9 кг/м2.
</t>
        </r>
      </text>
    </comment>
    <comment ref="L531" authorId="0">
      <text>
        <r>
          <rPr>
            <sz val="8"/>
            <color indexed="81"/>
            <rFont val="Tahoma"/>
            <family val="2"/>
            <charset val="204"/>
          </rPr>
          <t>"Чудо рынка» считается штамбовым и полудетерминантным сортом томатов, кусты которого получаются до 120, реже 150 см. больше рекомендован наоборот, как сорт открытого грунта, но в теплицах тоже неплохо растет. Имеет хорошую устойчивость ко многим типичным для помидор заболеваниям.Томаты считаются среднепоздними, когда с момента окончания высадки рассады и до сбора первого урожая проходит где-то 110-120 дней.Зрелые томаты классического, яркого красного цвета;по форме чаще округлы и немного вытянутые, средние;вес где-то 200-300 это зрелые плоды, но встречаются и 600 гр;количество камер 4-5;сухого вещества 6%;готовый, собранный урожай неплохо переносит и транспортировку, и последующее хранение.С кв.м. получают и 12, и 14 кг крепких, красивых помидор. Для теплицы показатели ниже, 8-12 кг, но тоже неплохо.</t>
        </r>
      </text>
    </comment>
    <comment ref="L532" authorId="0">
      <text>
        <r>
          <rPr>
            <sz val="8"/>
            <color indexed="81"/>
            <rFont val="Tahoma"/>
            <family val="2"/>
            <charset val="204"/>
          </rPr>
          <t>Японский краб – это индетерминатная (высокорослая) культура, для которой характерно развитие куста без остановки роста центрального стебля. Побеги растения не особенно толстые, но крепкие. Высота каждого достигает 2-х м в открытом грунте и 1,5 – в теплице.Период плодоношения Японского краба начинается примерно через 110 дней после посева семян и заканчивается с наступлением морозов. В теплице его продолжительность составляет около 2-х месяцев.Плоды Японского краба крупные, плоскокруглой формыпо мере созревания становятся насыщенными розовыми.Мякоть сочная, хоть и относительно плотная в районе плодоножки, вкус выраженный томатный, внутри содержится небольшое количество семян. Японский краб – это так называемые салатные помидоры. Поэтому по большей части их используют для приготовления салатов, пасты, соков, морсов и соусов..</t>
        </r>
      </text>
    </comment>
    <comment ref="L534" authorId="0">
      <text>
        <r>
          <rPr>
            <sz val="8"/>
            <color indexed="81"/>
            <rFont val="Tahoma"/>
            <family val="2"/>
            <charset val="204"/>
          </rPr>
          <t xml:space="preserve">Крупноплодный сорт  с оригинальной грушевидно-ребристой формой плодов. Раннеспелый, вступает в плодоношение через 105-110 дней от всходов. Растения индетерминантные, высотой 170-200 см. Плоды* мясистые, увесистые, массой 220-300 г, с довольно тонкой кожицей. Мякоть плотная, малосемянная, ароматная, богатая ликопином. Вкус насыщенный, классический помидорный, с преобладанием сладости над кислинкой. Томаты идеально подходят для приготовления салатов, сока, супов, соусов. Продуктивность – до 7 кг с растения.
</t>
        </r>
      </text>
    </comment>
    <comment ref="L535" authorId="0">
      <text>
        <r>
          <rPr>
            <sz val="8"/>
            <color indexed="81"/>
            <rFont val="Tahoma"/>
            <family val="2"/>
            <charset val="204"/>
          </rPr>
          <t xml:space="preserve">Среднепоздний (120-125 дней от всходов до плодоношения) высокорослый гибрид для пленочных и остекленных теплиц. Плоды обладают великолепным вкусом и ароматом, сочной и сладкой мякотью, рекомендуются для приготовления свежих летних салатов.Плоды плоскоокруглой формы, слегка ребристые, массой 180-220 г. Схема посадки 40х60 см. Гибрид устойчив к возбудителям вируса табачной мозаики, кладоспориоза, фузариоза. Урожайность одного растения 4,5-5,0 кг.
</t>
        </r>
      </text>
    </comment>
    <comment ref="L536" authorId="1">
      <text>
        <r>
          <rPr>
            <sz val="8"/>
            <color indexed="81"/>
            <rFont val="Tahoma"/>
            <family val="2"/>
            <charset val="204"/>
          </rPr>
          <t xml:space="preserve">Среднеспелый высокоурожайный сорт для пленочных теплиц, вступает в плодоношение на 110 день от полных всходов. Растение индетерминантное, высотой 1,5 м. Формируется в один стебель с удалением всех пасынков. Плоды цилиндрические, гладкие, редкого янтарно-оранжевого цвета, массой 85-95 г, с прекрасным вкусом, с повышенным содержанием ликопина – мощного природного антиоксиданта. Для свежего потребления и консервирования. Товарная урожайность 9-10 кг/м2. Устойчив к фузариозу и кладоспориозу. 
</t>
        </r>
      </text>
    </comment>
    <comment ref="L537" authorId="0">
      <text>
        <r>
          <rPr>
            <sz val="8"/>
            <color indexed="81"/>
            <rFont val="Tahoma"/>
            <family val="2"/>
            <charset val="204"/>
          </rPr>
          <t xml:space="preserve">Один из самых вкусных томатов с зернистой, словно арбуз, мякотью. Среднеспелый индетерминантный (высота растений в теплице – до 2 м) гибрид начинает плодоносить на 111-115 день от появления всходов. Очень урожайный. Плоды круп- ные, массой 260-300 г, собраны в кисти по 4-8 в каждой. Необычная форма помидоров и нежная, тающая во рту мякоть быстро сделают этот томат вашим любимцем. Плоды устойчивы к растрескиванию и отлично завязываются даже в жаркую погоду. Идеально подходят для бутербродов, фарширования, соусов и сальсы. Гибрид устойчив к вертициллезу. Продуктивность в теплице (при хорошей агротехнике) – до 7-8 кг с куста. В южных регионах можно выращивать в открытом грунте.
</t>
        </r>
      </text>
    </comment>
    <comment ref="L538" authorId="0">
      <text>
        <r>
          <rPr>
            <sz val="8"/>
            <color indexed="81"/>
            <rFont val="Tahoma"/>
            <family val="2"/>
            <charset val="204"/>
          </rPr>
          <t>Великолепный раннеспелый салатный томат с ярко-алой мякотью от известнейшего французского производителя семян фирмы Clause. Растения индетерминантные, высотой до 2 м. Плоды крупные, многокамерные, массой 350-700 г, собраны в кисти по 3-5 штук, созревают с июля по сентябрь. Мякоть буквально тает во рту! Эти помидоры незаменимы для салатов и бутербродов, а благодаря небольшому количеству семян идеально подходят для соусов и приготовления густых ароматных соков. Гибрид высокоустойчив к ВТМ, вертициллезу и фузариозу, среднеустойчив к корневой нематоде. Растения высокопродуктивны и нуждаются в регулярных подкормках. В средней полосе рекомендуем прищипывать точки роста над 7-8 кистью.</t>
        </r>
      </text>
    </comment>
    <comment ref="L539" authorId="0">
      <text>
        <r>
          <rPr>
            <sz val="8"/>
            <color indexed="81"/>
            <rFont val="Tahoma"/>
            <family val="2"/>
            <charset val="204"/>
          </rPr>
          <t xml:space="preserve">Томат Вишня красная предназначен для выращивания в открытом грунте и под пленочными укрытиями.Тип роста – индетерминантный, что означает неограниченный.Томат Вишня красная образует полураскидистый средневетвистый крепкий куст более 2 м высотой.Томат Вишня красная имеет ранний срок созревания. Урожай начинают собирать на четвертый месяц от даты посева. При выращивании необходима подвязка к опоре (кольям или шпалере).Томат Вишня красная относится к мелкоплодным сортам группы черри. Один помидор весит около 15-20 г. Созревает в длинных красивых кистях. Плоды имеют округлую форму, гладкую поверхность, красную окраску при созревании. Томаты выровненные по всему кусту. Число гнезд – 2-3 шт. Свежие помидоры сорта имеют сладкий вкус. И его и качество оценивают, как хорошее и отличное. Кожица склонна к растрескиванию.  
</t>
        </r>
      </text>
    </comment>
    <comment ref="L540" authorId="1">
      <text>
        <r>
          <rPr>
            <sz val="8"/>
            <color indexed="81"/>
            <rFont val="Tahoma"/>
            <family val="2"/>
            <charset val="204"/>
          </rPr>
          <t xml:space="preserve">Раннеспелый (92-96 дней от всходов до плодоношения) высокорослый (более 200 см) сорт, рекомендован для выращивания в пленочных теплицах и открытом грунте (с подвязкой к кольям). Выращивают рассадным способом. После высадки растение формируют в один стебель, удаляя все «пасынки». Плоды округлой формы, желтого цвета, массой 15-20 г. Особую декоративность растениям придает длинная кисть с 20-40 плодами, которые имеют превосходный, сладкий вкус. Урожайность одного растения 1,0- 2,0 кг.
</t>
        </r>
      </text>
    </comment>
    <comment ref="L541" authorId="0">
      <text>
        <r>
          <rPr>
            <sz val="8"/>
            <color indexed="81"/>
            <rFont val="Tahoma"/>
            <family val="2"/>
            <charset val="204"/>
          </rPr>
          <t xml:space="preserve">Срок созревания: 107-110 дней.Растение индетерминантное, высотой 1,5-2 м, формируют растение в один стебель.Плоды сладкие, вкусные, округлой формы и массой 110-120 г.Назначение: для засолки, маринования, приготовления вкусных свежих летних салатов.Урожайность: 4-4,5 кг с растения.Гибрид устойчив к возбудителям вируса табачной мозаики, кладоспориоза и фузариоза.
</t>
        </r>
      </text>
    </comment>
    <comment ref="L542" authorId="0">
      <text>
        <r>
          <rPr>
            <sz val="8"/>
            <color indexed="81"/>
            <rFont val="Tahoma"/>
            <family val="2"/>
            <charset val="204"/>
          </rPr>
          <t xml:space="preserve">Сорт – выше всяких похвал! Отличная урожайность и потрясающий деликатесный вкус! Рекомендуется для закрытого и открытого грунта. Среднеспелый – формирует первые плоды через 115-125 дней. Растение индетерминантное, крепкое, в теплице высотой 1,8-2,0 м. Плоды* сердцевидные, крупные, массой 400-600 г (отдельные до 800 г), собраны в увесистые кисти. Мякоть мясистая, сахарная, очень сладкая с насыщенным томатным вкусом. Томат идеально подходит для салатов и переработки на томатопродукты. Урожайность 12-15 кг/м2. </t>
        </r>
      </text>
    </comment>
    <comment ref="L543" authorId="0">
      <text>
        <r>
          <rPr>
            <sz val="8"/>
            <color indexed="81"/>
            <rFont val="Tahoma"/>
            <family val="2"/>
            <charset val="204"/>
          </rPr>
          <t xml:space="preserve">Высокоурожайный холодостойкий и теневыносливый сорт. Надежный источник томатов с августа по октябрь. В средней полосе для теплиц, на юге – для открытого грунта. От всходов до начала сбора 120-125 дней. Растения индетерминантные, высотой около 2 м. Плоды выравненные, плотные, массой 50-80 г; во вкусе сладость преобладает над кислинкой. Идеальны для цельноплодного консервирования. Урожайность 6-8 кг/м2.
</t>
        </r>
      </text>
    </comment>
    <comment ref="L544" authorId="0">
      <text>
        <r>
          <rPr>
            <sz val="8"/>
            <color indexed="81"/>
            <rFont val="Tahoma"/>
            <family val="2"/>
            <charset val="204"/>
          </rPr>
          <t xml:space="preserve">Продуктивный сорт, устойчивый к фитофторозу. Надежный источник томатов с августа до октября. В средней полосе рекомендуется для теплиц, в южных регионах – для открытого грунта. Плодоносит на 115-120 день от всходов. Растения индетерминантные, высотой 1,8-2,2 м. Плоды-сливки массой 65-75 г, плотные, с высоким содержанием каротина и великолепным вкусом. Лежкие, хорошо хранятся. Урожайность 8-9 кг/м2.:
</t>
        </r>
      </text>
    </comment>
    <comment ref="L545" authorId="0">
      <text>
        <r>
          <rPr>
            <sz val="8"/>
            <color indexed="81"/>
            <rFont val="Tahoma"/>
            <family val="2"/>
            <charset val="204"/>
          </rPr>
          <t xml:space="preserve">Популярный кистевой сорт с длительным плодоношением. От всходов до первого сбора плодов 115-120 дней. В средней полосе для теплиц, в южных регионах – для открытого грунта. Растения индетерминантные, высотой 1,8-2 м. Плоды массой 50-70 г, плотные, выравненные. Вкус от-личный, с приятным сочетанием кислоты и сахаров. Размер томатов идеален для цель-ноплодного консервирования. Сорт сравнительно устойчив к затенению, влажности, фитофторозу. Урожайность 7-10 кг/м2 .
</t>
        </r>
      </text>
    </comment>
    <comment ref="L546" authorId="0">
      <text>
        <r>
          <rPr>
            <sz val="8"/>
            <color indexed="81"/>
            <rFont val="Tahoma"/>
            <family val="2"/>
            <charset val="204"/>
          </rPr>
          <t xml:space="preserve">Среднеспелый индетерминантный сорт для теплиц. Вступает в плодоношение на 111-115 день от всходов. Формирует растения высотой 160-200 см, с 4-5 кистями на главном стебле, с 5-6 плодами в каждой кисти. Плоды сердцевидные, красные, со средней ребристостью, крупные – многокамерные, массой 150-170 г. Первые томаты легко достигают веса 300 г. Плоды средней плотности, сахаристые, сочные, превосходного вкуса. Назначение – салатное и приготовление соков, заливок, лечо. Урожайность – 10-11 кг/м2.
</t>
        </r>
      </text>
    </comment>
    <comment ref="L547" authorId="0">
      <text>
        <r>
          <rPr>
            <sz val="8"/>
            <color indexed="81"/>
            <rFont val="Tahoma"/>
            <family val="2"/>
            <charset val="204"/>
          </rPr>
          <t xml:space="preserve">Вкуснейший розовоплодный томат коктейльного типа. Ранний гибрид, от всходов до начала созревания 90-95 дней. Растение индетерминантное, высокорослое – 2 м и более, с длинными междоузлиями и крупной листвой. Простые и (реже) полусложные кисти несут по 10-14 розовых плодов массой 30-40 г. Плоды содержат 6-7 % сухого вещества, 4-5 % сахаров, 23-25 мг / 100 г витамина С – очень хорошие показатели, которые обеспечивают прекрасный насыщенный вкус. По отзывам, это скорее фрукты, чем овощи. Томатики плотные, лежкие, устойчивые к растрескиванию и осыпанию. Их можно убирать отдельно или целыми кистями. Гибрид устойчив к ВТМ, альтернариозу, бактериозу. Сравнительно устойчив к фитофторозу. Отличается высокой завязываемостью плодов при повышенном температурном фоне – пыльца не теряет фертильных свойств. Урожайность в пленочной теплице 13-15 кг/м 2 .
</t>
        </r>
      </text>
    </comment>
    <comment ref="L548" authorId="0">
      <text>
        <r>
          <rPr>
            <sz val="8"/>
            <color indexed="81"/>
            <rFont val="Tahoma"/>
            <family val="2"/>
            <charset val="204"/>
          </rPr>
          <t xml:space="preserve">Очень вкусный, сердцевидный, салатный томат! Крупные плоды массой 300-350 г словно налиты медом, очень сладкие. Раннеспелый гибрид, период от всходов до начала созревания первых томатов 90-95 суток. В средней полосе рекомендуется культивировать в теплицах, в южных регионах можно выращивать в открытом грунте на шпалере. Растения индетерминантные, высокорослые – 1,8-2 м. Первое соцветие закладывается над 7-8 листом, последующие – через 3 листа. Кисти простые, с 6-10 плодами. </t>
        </r>
      </text>
    </comment>
    <comment ref="L549" authorId="1">
      <text>
        <r>
          <rPr>
            <sz val="8"/>
            <color indexed="81"/>
            <rFont val="Tahoma"/>
            <family val="2"/>
            <charset val="204"/>
          </rPr>
          <t xml:space="preserve">Среднеранний (106-110 дней от всходов до плодоношения) индетерминантный (с неограниченным ростом) гибрид, рекомендован для пленочных и зимних теплиц. Посев на рассаду в середине-конце марта. Пикировка рассады в фазе первого настоящего листа. Высадка рассады в теплицы в начале-середине мая в возрасте 45 дней. Обязательна подвязка растений через несколько дней после высадки. Формируют в один стебель, удаляя все «пасынки». Плоды плоскоокруглой формы, с идеально ровной поверхностью, массой 130-150 г. Предназначены для консервирования и великолепно подходят для приготовления свежих салатов. Растения хорошо завязывают плоды при ранних сроках посадки. Схема посадки 40х60 см. Гибрид устойчив к возбудителям вируса табачной мозаики, кладоспориоза, фузариоза, а также генетически устойчив к растрескиванию и вершинной гнили плодов. Урожайность одного растения 4,5-5,5 кг.
</t>
        </r>
      </text>
    </comment>
    <comment ref="L550" authorId="0">
      <text>
        <r>
          <rPr>
            <sz val="8"/>
            <color indexed="81"/>
            <rFont val="Tahoma"/>
            <family val="2"/>
            <charset val="204"/>
          </rPr>
          <t xml:space="preserve">Красивый сорт, заслуживающий внимания и выбора у самого искушенного овощевода! При со-зревании урожая куст напоминает летний дождь из томатов. Объемные спелые кисти требуют подвязки, число плодов в каждой из них достигает 40-50 штук! Растения индетерминантные, отлично плодоносят в теплице (продуктивность – до 5 кг с куста), достигая высоты двух и более метров. Сорт среднеранний: от появления всходов до созревания проходит 110-112 дней. Томатики каплевидной формы, массой 15-20 г, вкусные и сладкие – для свежего употребления и заготовок.
</t>
        </r>
      </text>
    </comment>
    <comment ref="L551" authorId="1">
      <text>
        <r>
          <rPr>
            <sz val="8"/>
            <color indexed="81"/>
            <rFont val="Tahoma"/>
            <family val="2"/>
            <charset val="204"/>
          </rPr>
          <t xml:space="preserve">Среднеспелый (110-115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Плоды  округлой формы, гладкие, прочно прикрепляются к плодоножке и не осыпаются после созревания, массой 100-110 г. Плоды с повышенным содержанием сахаров, прекрасно подходят для цельноплодного консервирования, приготовления свежих летних салатов. Гибрид устойчив к возбудителям вируса табачной мозаики, кладоспориоза, фузариоза, а также устойчив к растрескиванию. Урожайность одного растения 4,5-5,0 кг.
</t>
        </r>
      </text>
    </comment>
    <comment ref="L552"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гибрид, рекомендован для пленочных и стеклянных теплиц. Плоды плоскоокруглой формы, идеально ровные, очень крупные, массой 300-350 г, максимально до 500 г, ароматные, вкусные, нежные. Гибрид преимущественно салатного направления, подходит для консервирования кусочками, приготовления овощного ассорти. Обладает устойчивостью к возбудителям вируса табачной мозаики, кладоспориоза, фузариоза. Урожайность очень высокая - до 40 кг/м2.
</t>
        </r>
      </text>
    </comment>
    <comment ref="L553"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554" authorId="0">
      <text>
        <r>
          <rPr>
            <sz val="8"/>
            <color indexed="81"/>
            <rFont val="Tahoma"/>
            <family val="2"/>
            <charset val="204"/>
          </rPr>
          <t xml:space="preserve">Настоящая "томатная фабрика"! Скороспелый и очень урожайный гибрид с продолжительным периодом плодоношения. От всходов до начала созревания плодов – 95-100 дней. Растения индетерминантные, высотой 1,8-2 м. Первая кисть закладывается над 6-7 листом, последующие через 1-2 листа; в каждой – по 5-6 плодов. Выровненные, массой 180-200 г, яркого малинового цвета, они хорошо транспортируются. Мякоть нежная, сладкая, гармоничного вкуса. Максимальный урожай – 22-24 кг/кв. м </t>
        </r>
      </text>
    </comment>
    <comment ref="L555" authorId="0">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β-каротина,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здоровья!Необычный сорт с крупными и сладкими томатами. Первый урожай можно снимать на 115-120 день после всходов. В средней полосе для теплиц, в южных регионах для открытого грунта. Растения индетерминантные, высотой около 2 м. Первое соцветие закладывают уже над 6-7 листом, последующие – через 1-2 листа. Плоды массой 270-380 г, некоторые доходят до 500 г. Они изумительного вкуса, великолепны в салатах, подходят для переработки. Урожайность – 10-12 кг/м2.
</t>
        </r>
      </text>
    </comment>
    <comment ref="L556"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57" authorId="0">
      <text>
        <r>
          <rPr>
            <sz val="8"/>
            <color indexed="81"/>
            <rFont val="Tahoma"/>
            <family val="2"/>
            <charset val="204"/>
          </rPr>
          <t xml:space="preserve">Крупноплодный, суперурожайный, ультраранний гибрид. В пленочных теплицах даёт 18-19 кг/м2 !
Томаты начинают созревать уже на 90-96 день после всходов. Растения индетерминантные, высотой 1,8-2,0 м. Первое соцветие закладывают над 7-8 листом, последующие – через 3 листа. В каждой кисти формируется 7-9 плодов массой по 150-200 г. Томаты выравнены по форме и размеру, пятна у плодоножки нет. Мякоть очень нежная и вкусная, с повышенным содержанием витамина С.Плоды великолепны в салатах, отлично подходят для получения сока и приготовления соусов.Гибрид устойчив к бактериозу, фузариозу, фитофторозу и альтернариозу.
</t>
        </r>
        <r>
          <rPr>
            <sz val="10"/>
            <color indexed="81"/>
            <rFont val="Tahoma"/>
            <family val="2"/>
            <charset val="204"/>
          </rPr>
          <t xml:space="preserve">
</t>
        </r>
      </text>
    </comment>
    <comment ref="L558" authorId="1">
      <text>
        <r>
          <rPr>
            <sz val="8"/>
            <color indexed="81"/>
            <rFont val="Tahoma"/>
            <family val="2"/>
            <charset val="204"/>
          </rPr>
          <t xml:space="preserve">Среднеспелый сорт сибирской селекции, вступает в плодоношение на 111-115 день от полных всходов. Тип роста индетерминантный. В условиях средней полосы рекомендуется выращивать в пленочных теплицах, в южных регионах – в открытом грунте. Требует подвязки и формирования растений. Плоды массой 150-200 г, гладкие, плотные, мясистые, привлекательные внешне. Окраска незрелого плода зеленая с темно-зеленым пятном у плодоножки, зрелого - красная. Вкусные, сладкие, ароматные, с небольшим количеством семян, томаты ПЕРЦЕВИДНЫЙ ГИГАНТ вам обязательно понравятся. Они хороши и в свежих салатах, и в зимних заготовках. Урожайность товарных плодов под пленочными укрытиями 6 кг/м2. 
</t>
        </r>
      </text>
    </comment>
    <comment ref="L559" authorId="0">
      <text>
        <r>
          <rPr>
            <sz val="8"/>
            <color indexed="81"/>
            <rFont val="Tahoma"/>
            <family val="2"/>
            <charset val="204"/>
          </rPr>
          <t xml:space="preserve">У кустов томата индетерминантный тип, высота 2,5-1,6 м., среднеранний, ему требуется 103-115 дней. Плоды средние, от 70 до 150 г, перцевидные, ярко-розового цвета, иногда с носиком. Мякоть мясистая, сочная, нежная и ладкая.Плюсы: прекрасный вкус;необычная форма;высокая урожайность.
</t>
        </r>
      </text>
    </comment>
    <comment ref="L560" authorId="0">
      <text>
        <r>
          <rPr>
            <sz val="8"/>
            <color indexed="81"/>
            <rFont val="Tahoma"/>
            <charset val="1"/>
          </rPr>
          <t>Популярный сорт для теплиц в средней полосе и для открытого грунта в южных регионах. От всходов до начала плодоношения 103-110 дней. Растения индетерминантные, высотой 1,5-2 м. Плоды* массой 200-300 г, уникальной формы, сочные, мясистые, сахарные на разломе, превосходного вкуса. Великолепно подходят для свежих салатов, соков, любой кулинарной переработки и зимних заготовок. В средней полосе точки роста прищипывают после 7-8 кисти. Урожайность 9-11 кг/м2.я</t>
        </r>
      </text>
    </comment>
    <comment ref="L561" authorId="0">
      <text>
        <r>
          <rPr>
            <sz val="8"/>
            <color indexed="81"/>
            <rFont val="Tahoma"/>
            <family val="2"/>
            <charset val="204"/>
          </rPr>
          <t xml:space="preserve">Продуктивный сорт с красивыми и вкусными плодами необычной окраски. В защищенном грунте позволяет получать стабильно высокую урожайность (7-9 кг/м2) в средние сроки, через 110-115 дней после появления всходов. Растения индетерминантные, высотой в теплице 1,8-2,2 м. Томаты сливовидной формы* – отдельные с носиком, плотные, мясистые, среднего размера, массой от 90 до 110 г. Хорошо хранятся и транспортируются. Применяются для свежего употребления и домашних заготовок на зиму. 
</t>
        </r>
      </text>
    </comment>
    <comment ref="L562" authorId="0">
      <text>
        <r>
          <rPr>
            <sz val="8"/>
            <color indexed="81"/>
            <rFont val="Tahoma"/>
            <family val="2"/>
            <charset val="204"/>
          </rPr>
          <t>Засухоустойчивый гибрид с дружным плодоношением. Прекрасно адаптируется к неблагоприятным условиям выращивания и стабильно завязывает плоды даже в экстремальных условиях. К первому сбору урожая приступают на 110-115 день после всходов. В средней полосе выращивают под пленочными укрытиями, в южных регионах – в открытом грунте. Растения индетерминантные, высотой 1,7-2,0 м. Плоды насыщенного красного цвета, одинаковой формы и размера, плотные, массой 95-110 г. Мякоть превосходного вкуса, нежная, сочная, с повышенным содержанием сахаров и витаминов. Томаты прекрасно подходят как для свежего потребления, так и для переработки: консервирования, приготовления зимних закусок, соусов и паст. Гибрид устойчив к фузариозному увяданию и ВТМ. Урожайность высокая. Плоды хорошо переносят транспортировку и хранятся в течение 4-х недель без потери высоких товарных качеств.</t>
        </r>
      </text>
    </comment>
    <comment ref="L563" authorId="1">
      <text>
        <r>
          <rPr>
            <sz val="8"/>
            <color indexed="81"/>
            <rFont val="Tahoma"/>
            <family val="2"/>
            <charset val="204"/>
          </rPr>
          <t xml:space="preserve">Раннеспелый (100-105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у которых сбор плодов производится целыми соцветиями.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9-10-м листом, далее они следуют через 3 листа. Необходимо проводить прищипку соцветий, оставляя на них не более 4-5 цветков. Формируют в один стебель, удаляя все «пасынки» и нижние листья, а так же прищипывают точку роста в конце вегетации. Плоды округлой формы, гладкие, массой 80-90 г. Прекрасно подходят для приготовления свежих салатов и цельноплодного консервирования. Схема посадки 40х60 см. Гибрид устойчив к возбудителям вируса табачной мозаики, кладоспориоза, фузариоза, а так же устойчив к растрескиванию. Урожайность одного растения 3,3-3,8 кг.
</t>
        </r>
      </text>
    </comment>
    <comment ref="L564"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65" authorId="1">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пленочных необогреваемых теплиц. Посев на рассаду в марте. Пикировка в фазе первого настоящего листа. Высадка рассады в теплицы в мае. Формируют в один стебель, удаляя все «пасынки». Плоды банановидной формы, ярко-красной окраски, длиной 10-12 см, массой 100-120 г. В одной кисти формируется 12-15 плодов. Плоды прочно прикреплены, не осыпаются, хранятся до 2-3 недель, крепкие, кожица плотная. Прекрасно подходят для цельноплодного консервирования. Очень вкусные. Схема посадки 40х60 см. Сорт устойчив к возбудителям вируса табачной мозаики, фузариоза, кладоспориоза. Урожайность одного растения 4,5-5,5 кг.
</t>
        </r>
      </text>
    </comment>
    <comment ref="L566" authorId="0">
      <text>
        <r>
          <rPr>
            <b/>
            <sz val="10"/>
            <color indexed="81"/>
            <rFont val="Tahoma"/>
            <family val="2"/>
            <charset val="204"/>
          </rPr>
          <t xml:space="preserve"> </t>
        </r>
        <r>
          <rPr>
            <sz val="8"/>
            <color indexed="81"/>
            <rFont val="Tahoma"/>
            <family val="2"/>
            <charset val="204"/>
          </rPr>
          <t>Выдающийся гибрид последнего поколения. Его «изюминкой» можно считать большую пользу для здоровья человека и особенный вкус плодов. Гибрид раннеспелый, от всходов до начала созревания 90-95 дней. Растения индетерминантные, высотой 2 м и более. Кисти простые, компактные, с 5-6 плодами. Завязываемость высокая. Плоды массой 140-150 г, плотные, устойчивые к растрескиванию. Уровень ликопина и других антиоксидантов в мякоти значительно выше, чем у традиционных красных томатов. Вкус насыщенный, сладкий с пряным послевкусием. Гибрид устойчив к ВТМ и бронзовости, фузариозу, вертициллёзу, бактериозу и кладоспориозу. Урожайность 16-18 кг/м2.</t>
        </r>
      </text>
    </comment>
    <comment ref="L567" authorId="0">
      <text>
        <r>
          <rPr>
            <sz val="8"/>
            <color indexed="81"/>
            <rFont val="Tahoma"/>
            <family val="2"/>
            <charset val="204"/>
          </rPr>
          <t xml:space="preserve">Популярный, необычный по окраске и вкусу салатный сорт томата. Среднеспелый, собирать урожай начинают на 110-115 день после всходов. Для пленочных теплиц. Растения индетерминантные, высотой 1,7-2,0 м. Плоды крупные, мясистые, массой 200-400 г, плотные. Зрелые плоды имеют повышенное содержание сахаров и, вследствие этого, насыщенно-сладкий, десертный вкус. Нравятся детям. Урожайность – 6-7 кг/м2.
</t>
        </r>
      </text>
    </comment>
    <comment ref="L568" authorId="0">
      <text>
        <r>
          <rPr>
            <sz val="8"/>
            <color indexed="81"/>
            <rFont val="Tahoma"/>
            <family val="2"/>
            <charset val="204"/>
          </rPr>
          <t xml:space="preserve">Высокоурожайный среднеспелый сорт для открытого грунта и пленочных укрытий. Период от появления всходов до созревания урожая 110-115 дней. Растения индетерминантные, высотой до 1,7-2 м в условиях теплицы. Плоды массой 170- 250 г (первые – до 320 г), необычной окраски, очень вкусные и сладкие. Сорт устойчив к большинству болезней культуры. Урожайность в теплице 8-11 кг/м2.
</t>
        </r>
      </text>
    </comment>
    <comment ref="L569" authorId="1">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L570" authorId="0">
      <text>
        <r>
          <rPr>
            <sz val="8"/>
            <color indexed="81"/>
            <rFont val="Tahoma"/>
            <family val="2"/>
            <charset val="204"/>
          </rPr>
          <t xml:space="preserve">Один из лучших любительских сортов. Индетерминантный, высокорослый (2-3 м), рекомендуется для шпалерного выращивания, в средней полосе – в теплице, в южных регионах – в открытом грунте. Среднеспелый, от всходов до начала плодоношения 111-115 дней. Формирует за сезон 4-5 сложных кистей на стебле. В кисти созревает до 40 плодов массой от 70 до 100 г. Вес кисти 3-4 кг. Плоды в кисти созревают постепенно. Плодоношение растянутое. Урожайность с куста 15-20 кг. Вкус и лежкость плодов отличные. Сорт сравнительно устойчив к фитофторозу.
</t>
        </r>
      </text>
    </comment>
    <comment ref="L572" authorId="0">
      <text>
        <r>
          <rPr>
            <sz val="8"/>
            <color indexed="81"/>
            <rFont val="Tahoma"/>
            <family val="2"/>
            <charset val="204"/>
          </rPr>
          <t>Отличный новый отечественный гибрид баклажана для пленочных укрытий. Раннеспелый (от всходов до плодоношения 110 дней). Растение высокое. Гибрид отличается высокой завязываемостью плодов и устойчивостью к резким перепадам температуры. Плод грушевидный, длиной до 25 см, диаметром 7-9 см, темно-фиолетовый с сильным глянцем, массой в среднем 250 г. Мякоть белая, отличного вкуса. Урожайность 6,5 кг/м2. Рекомендуется для домашней кулинарии и консервирования.</t>
        </r>
      </text>
    </comment>
    <comment ref="L573" authorId="0">
      <text>
        <r>
          <rPr>
            <sz val="8"/>
            <color indexed="81"/>
            <rFont val="Tahoma"/>
            <family val="2"/>
            <charset val="204"/>
          </rPr>
          <t>Вороной – раннеспелый баклажан.Начинает приносить достойный урожай уже на 100-110 день.Внешний вид куста отличается полураскидным строением и средней высотой.Размер листьев средний. Под пленкой может достигать 80-90 см в высоте, на открытом грунте до 60-70 см.Форма спелых баклажан напоминает форму груши, немножко вытянутая.Цвет темно-фиолетовый.Вес спелого баклажана 260-400 г.Внутренняя мякоть светло-белая, без горького привкуса.Длина плода 15-20 см, диаметр 5-8 см.Вороной ценится за присущие ему высокие вкусовые характеристики, поэтому часто используется в кулинарной переработке. Особо ценится полное отсутствие горького привкуса.</t>
        </r>
      </text>
    </comment>
    <comment ref="L574"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Ценный раннеспелый гибрид. Отличается высокой завязываемостью плодов и устойчивостью к резким перепадам температуры. Период от всходов до технической спелости около 110 дней. Растение в открытом грунте высотой 50-60 см. Плод цилиндрический, гладкий, глянцевый, массой 220-250 г. Мякоть плотная, нежная и без горечи. Вкусовые качества отличные. Урожайность в открытом грунте – 3-4 кг/м2.
</t>
        </r>
      </text>
    </comment>
    <comment ref="L575" authorId="0">
      <text>
        <r>
          <rPr>
            <sz val="8"/>
            <color indexed="81"/>
            <rFont val="Tahoma"/>
            <family val="2"/>
            <charset val="204"/>
          </rPr>
          <t xml:space="preserve">Раннеспелый сорт для открытого и защищенного грунта. Срок созревания 107-112 дней. Растение среднерослое. Рекомендуется для выращивания во всех регионах России. Плоды грушевидные, фиолетовые, массой 120-240 г. Мякоть белая, без горечи (перед использованием не требует вымачивания), отличного вкуса. Один из лучших сортов для приготовления икры.Посев на рассаду проводят в конце февраля – начале марта, пикировку – в фазе одного-двух настоящих листьев. Высадка рассады под пленочные укрытия - в середине мая, в открытый грунт – в начале июня. Схема посадки 60х40 см. К концу июля на растении оставляют 5-6 самых крупных завязей, остальные цветы и завязи удаляют. Дальнейший уход заключается в поливах, подкормках и рыхлении. </t>
        </r>
      </text>
    </comment>
    <comment ref="L576"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Отличный урожай без особого ухода и затрат! Пластичный, выносливый сорт. Активно и непрерывно завязывает плоды даже при перепадах температур и прочих капризах летней погоды. Показывает великолепную продуктивность в открытом грунте средней полосы. Высота растений около 50-60 см. Первый урожай созревает в ранние сроки – через 95-100 дней от всходов. Средняя масса плодов в потребительской спелости 200-250 г. Самые крупные достигают 350 г. Шипов на чашечке нет. Мякоть нежная, без горечи.
</t>
        </r>
      </text>
    </comment>
    <comment ref="L577" authorId="0">
      <text>
        <r>
          <rPr>
            <sz val="8"/>
            <color indexed="81"/>
            <rFont val="Tahoma"/>
            <family val="2"/>
            <charset val="204"/>
          </rPr>
          <t xml:space="preserve">Среднеспелый сорт, период от полных всходов до плодоношения 55-67 дней. Растение кустовое. Плод дисковидный с зубчатыми краями, массой 300-500 г. Плоды очень выровненные, гладкие, белые, с плотной мякотью белого цвета. Прекрасно подходят для всех видов кулинарной переработки, цельноплодного консервирования, прекрасно сохраняют свои качества в замороженном виде. Сорт высокоурожайный, устойчив к болезням.
</t>
        </r>
      </text>
    </comment>
    <comment ref="L578" authorId="0">
      <text>
        <r>
          <rPr>
            <sz val="8"/>
            <color indexed="81"/>
            <rFont val="Tahoma"/>
            <family val="2"/>
            <charset val="204"/>
          </rPr>
          <t xml:space="preserve">Редчайший мелкоплодный сорт сверхраннего срока созревания. При консервировании и мариновании по вкусу намного превосходит огурцы! Первый урожай снимают уже на 35-38 день после всходов. Растения кустовые, преимущественно женского типа цветения, одновременно формируют огромное количество завязей. Плодоношение дружное и долгое. Товарные патиссончики массой 16-18 г. Мякоть кремовая, плотная и очень нежная. Уникальная особенность сорта в том, что плоды за неделю не вырастают больше 5 см в диаметре. Это позволяет снимать их маленькими даже тем огородникам, которые бывают на участках только по выходным. Небольшие плоды очень удобны для консервирования как отдельный вид, так и вместе с другими овощами. Прекрасно подходят для домашней кулинарии и замораживания. 
Урожайность –до 10 кг/м 2 .
</t>
        </r>
      </text>
    </comment>
    <comment ref="L579" authorId="0">
      <text>
        <r>
          <rPr>
            <sz val="8"/>
            <color indexed="81"/>
            <rFont val="Tahoma"/>
            <family val="2"/>
            <charset val="204"/>
          </rPr>
          <t>Смесь раннеспелых, высокоурожайных и неприхотливых патиссонов. В неё входят сорта: Зонтик – 50% (плоды белого цвета) и Карапуз® – 50% (плоды желтого цвета). От всходов до первого сбора 45-50 дней. Растения кустовые, компактные, одновременно формируют большое количество завязей. Плоды массой 80-340 г, с тонкой кожицей, нежной и очень плотной мякотью. Вкусовые качества превосходные. В кулинарии используются как кабачки и для маринования. Патиссоны отлично хранятся до конца декабря. Урожайность – 4-5 кг/м 2 .Посев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580" authorId="0">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L581" authorId="1">
      <text>
        <r>
          <rPr>
            <sz val="8"/>
            <color indexed="81"/>
            <rFont val="Tahoma"/>
            <family val="2"/>
            <charset val="204"/>
          </rPr>
          <t xml:space="preserve">Смесь раннеспелых сортов (период от всходов до на-чала плодоношения 42-54 дня). Включает сорта: Танго –зеленого цвета, Солнышко – желтого и Диск – белого.Растения кустовые. Плоды дисковидные, выравненные, массой 0,4-0,5 кг. Поверхность гладкая, кора тонкая, мякоть белая. Плоды в молодом возрасте пригодны для цельноплодного консервирования и всех видов домашней кулинарии.Посев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L582" authorId="0">
      <text>
        <r>
          <rPr>
            <sz val="8"/>
            <color indexed="81"/>
            <rFont val="Tahoma"/>
            <family val="2"/>
            <charset val="204"/>
          </rPr>
          <t xml:space="preserve">Скороспелый сорт. Собирать урожай начинают на 80-90 день после всходов. Растения высотой 160-200 см, формируют 1-2 больших початка, длиной 20-24 см, массой 140-200 г. Зерна желтые, крупные, сладкие, с тонкой оболочкой и нежной консистенцией. Очень вкусны в вареном виде, подходят для консервирования и замораживания. Урожайность кондиционных початков 4,5-5,0 кг/м2
</t>
        </r>
      </text>
    </comment>
    <comment ref="L583" authorId="0">
      <text>
        <r>
          <rPr>
            <sz val="8"/>
            <color indexed="81"/>
            <rFont val="Tahoma"/>
            <family val="2"/>
            <charset val="204"/>
          </rPr>
          <t xml:space="preserve">Среднеранний (75-78 дней от всходов до начала технической спелости) простой гибрид. Растение высотой до 215 см, высота заложения нижнего початка 45-50 см. Початок конусовидной формы, длиной 20 см, массой 230-240 г, с 14-16 рядами желтых сахарных зерен. Гибрид устойчив к пузырчатой головне и стеблевым гнилям. Посев в открытый грунт проводят в третьей декаде мая по схеме 45×45 см на глубину 4-5 см.
</t>
        </r>
      </text>
    </comment>
    <comment ref="L584" authorId="1">
      <text>
        <r>
          <rPr>
            <sz val="8"/>
            <color indexed="81"/>
            <rFont val="Tahoma"/>
            <family val="2"/>
            <charset val="204"/>
          </rPr>
          <t xml:space="preserve">Раннеспелый (72-75 дней от всходов до начала технической спелости), с дружным урожаем гибрид. Рекомендован для употребления в свежем, вареном и тушеном виде в качестве гарнира, в салатах, для консервирования. Растение невысокое, до 120-150 см, с низким заложением первых початков. Початок цилиндрической формы, длиной 15-18 см, диаметром 4,0-4,6 см, массой 200-210 г. Зерно сахарное, ярко-желтое, с высокими вкусовыми и технологическими качествами. Посев в грунт производят в мае на глубину 3-5 см. Схема посадки 45х45 см. Урожайность 6,2-7,0 кг/м2.
</t>
        </r>
      </text>
    </comment>
    <comment ref="L585" authorId="1">
      <text>
        <r>
          <rPr>
            <sz val="8"/>
            <color indexed="81"/>
            <rFont val="Tahoma"/>
            <family val="2"/>
            <charset val="204"/>
          </rPr>
          <t>Среднепоздний (90-95 дней от всходов до технической спелости) высокоурожайный сорт лопающейся кукурузы. Растение среднерослое, 170-180 см. Початок тонкий, конической формы, массой 200-250 г. Зерно поп-корн, желтого цвета с оранжевой верхней частью. Кукуруза предпочитает легкие, плодородные, хорошо увлажненные почвы. Посев в грунт производят в мае на глубину 3-5 см. Схема посадки 45х45 см. Сорт ценится за высокий выход (до 98%) взорванных семян. Рекомендуется для переаботки на хлопья и воздушную кукурузу. Средняя урожайность зерна 3-4 кг/м2.</t>
        </r>
        <r>
          <rPr>
            <sz val="8"/>
            <color indexed="81"/>
            <rFont val="Tahoma"/>
            <family val="2"/>
            <charset val="204"/>
          </rPr>
          <t xml:space="preserve">
</t>
        </r>
      </text>
    </comment>
    <comment ref="L586" authorId="0">
      <text>
        <r>
          <rPr>
            <sz val="8"/>
            <color indexed="81"/>
            <rFont val="Tahoma"/>
            <family val="2"/>
            <charset val="204"/>
          </rPr>
          <t xml:space="preserve">Раннеспелый (70-74 дня) простой гибрид. Растение высотой 130-140 см, высота заложения нижнего развитого початка 26-36 см. Початок цилиндрической формы, длиной 16-17 см, диаметром 4,2-4,5 см, массой 210-220 г. Зерно сахарное, желтое, широкое. Гибрид отличается выровненностью початков, дружным созреванием и высокой товарностью. Посев в грунт — в мае на глубину 4-5 см. Урожайность до 6,9 кг/м2
</t>
        </r>
      </text>
    </comment>
    <comment ref="L587" authorId="0">
      <text>
        <r>
          <rPr>
            <sz val="8"/>
            <color indexed="81"/>
            <rFont val="Tahoma"/>
            <family val="2"/>
            <charset val="204"/>
          </rPr>
          <t xml:space="preserve">Специальный сорт кукурузы для легкого домашнего приготовления попкорна. Хорошо вызревает в условиях средней полосы. Среднеспелый: период от всходов до потребительской годности около 80-90 дней. Высота крепких растений может достигать 1,7-2 м. Початки плотные, средней массой до 170-200 г. Семена желтовато-белые, отличного вкуса, относятся к типу попкорн (лопающиеся при нагревании). Заготовку зерна для попкорна проводят при полном созревании початков на растении – это обеспечивает необходимый баланс влаги, белков и жиров. Сорт подходит для свежего потребления и варки.
</t>
        </r>
      </text>
    </comment>
    <comment ref="L588" authorId="0">
      <text>
        <r>
          <rPr>
            <sz val="8"/>
            <color indexed="81"/>
            <rFont val="Tahoma"/>
            <family val="2"/>
            <charset val="204"/>
          </rPr>
          <t>Раннеспелый однолетний злак относится к одним из лучших сортов кукурузы.Один из ранних, высокоуражайный сахарный сорт. Через 70 дней дает дружный урожай зерен молочной спелости. Богатый вкус и устойчивость к заболеваниям. Среднерослое растение достигает в высоту 1,5 м, имеет початки длиной от 15 до 18 см, массой до 200 гр. Зерна крупные сахаристые быстроразвариваемые с тонкой кожурой желто-оранжевого цвета отличаются сладковатым вкусом. Не теряет вкусовых качеств при заморозке и консервации.</t>
        </r>
      </text>
    </comment>
    <comment ref="L590" authorId="0">
      <text>
        <r>
          <rPr>
            <sz val="8"/>
            <color indexed="81"/>
            <rFont val="Tahoma"/>
            <family val="2"/>
            <charset val="204"/>
          </rPr>
          <t xml:space="preserve">Раннеспелый, высокоурожайный сорт сахарной кукурузы. Початок слабо конической формы, средней массой 200 г, длиной 18-20 см. Зерно желто-оранжевое, кожица зерна нежная, мякоть сладкая. Рекомендуется в свежем, консервированном виде, для замораживания. Вкусовые качества вареной и консервированной продукции хорошие. Урожайность чистых кондиционных початков 40-54 ц/га. </t>
        </r>
      </text>
    </comment>
    <comment ref="L591" authorId="0">
      <text>
        <r>
          <rPr>
            <sz val="8"/>
            <color indexed="81"/>
            <rFont val="Tahoma"/>
            <family val="2"/>
            <charset val="204"/>
          </rPr>
          <t xml:space="preserve">Новый, среднеспелый сорт. От всходов до уборки урожая 72-75 дней. Растения высотой 150-200 см, устойчивые к полеганию. Початки массой 200-240 г. Зерна крупные, хорошо выполненные, с высоким содержанием сахаров. Вкус вареной и консервированной продукции отличный. Урожайность 1,0-1,2 кг/м2.
</t>
        </r>
      </text>
    </comment>
    <comment ref="L592" authorId="0">
      <text>
        <r>
          <rPr>
            <sz val="8"/>
            <color indexed="81"/>
            <rFont val="Tahoma"/>
            <family val="2"/>
            <charset val="204"/>
          </rPr>
          <t xml:space="preserve">Скороспелый (от всходов до уборки 65-71 день) высокоурожайный лущильный сорт. Корзинка с семенами большая, повернута вниз. Семена крупные овально-удлиненной формы, черные с серой полосой по краю, хорошо выполненные. Выращивают прямым посевом семян в открытый грунт на глубину 1,5-2 см. Сорт ценится за высокий уровень устойчивости к ложной мучнистой росе и подсолнечной моли. Отличается дружным цветением, созреванием и выравненностью растений по высоте. Хороший медонос. Очищенные семена подсолнечника добавляют в салаты и кондитерские изделия, используют как панировку для котлет.
</t>
        </r>
      </text>
    </comment>
    <comment ref="L596" authorId="0">
      <text>
        <r>
          <rPr>
            <sz val="8"/>
            <color indexed="81"/>
            <rFont val="Tahoma"/>
            <family val="2"/>
            <charset val="204"/>
          </rPr>
          <t xml:space="preserve">Любимый многими летник с великолепным медовым ароматом. Образует низкие, стелющиеся кустики высотой 10-15 см и 30-40 см в диаметре, усыпанные многочисленными мелкими цветочками. Растения неприхотливые, холодостойкие, зацветают через месяц после всходов. Используются для окантовки клумб, вдоль дорожек и возле мест отдыха, на каменистых горках, в балконных ящиках. Отличный медонос, привлекает в сад пчел и шмелей.
</t>
        </r>
      </text>
    </comment>
    <comment ref="L597" authorId="0">
      <text>
        <r>
          <rPr>
            <sz val="8"/>
            <color indexed="81"/>
            <rFont val="Tahoma"/>
            <family val="2"/>
            <charset val="204"/>
          </rPr>
          <t xml:space="preserve">Популярное почвопокровное растение с изумительным ароматом. Кустики компактные, густоветвистые, высотой 10-15 см. Цветение пышное на протяжении всего сезона. Растения холодостойкие, светолюбивые, не требуют особого ухода, растут быстро, зацветают уже через 30-40 дней после всходов. Используется возле мест отдыха, на альпийских горках, для подбивки цветников и окантовки клумб. Отлично смотрится в подвесных корзинах и балконных ящиках. Прекрасный медонос. 
</t>
        </r>
      </text>
    </comment>
    <comment ref="L598" authorId="0">
      <text>
        <r>
          <rPr>
            <sz val="8"/>
            <color indexed="81"/>
            <rFont val="Tahoma"/>
            <family val="2"/>
            <charset val="204"/>
          </rPr>
          <t>Впечатляющая смесь астр с классическими, густо махровыми соцветиями пионовидной формы  Ø 10-12 см. Кусты  стройные,  колонновидные, высотой 60-70 см. Цветение обильное и длительное. Растения устойчивы к неблагоприятным погодным условиям и болезням культуры. Смесь рекомендуется для оформления цветников и на срезку в букеты.</t>
        </r>
      </text>
    </comment>
    <comment ref="L599" authorId="0">
      <text>
        <r>
          <rPr>
            <sz val="8"/>
            <color indexed="81"/>
            <rFont val="Tahoma"/>
            <family val="2"/>
            <charset val="204"/>
          </rPr>
          <t xml:space="preserve">Великолепный обильноцветущий микс пионовидных астр. Соцветия густомахровые, крупные (Ø 9-11 см), на длинных крепких цветоносах. Кусты прочные, ветвистые, высотой 55-65 см. Цветение продолжительное, с конца июля до устойчивых заморозков. Астры холодостойкие, светолюбивые (но могут расти и в полутени), не выносят сырых, переувлажненных почв. Широко используются на клумбах, в рабатках и высоких бордюрах. Отлично подходят для срезки, цветы сохраняют свежесть в воде до 14 дней.
</t>
        </r>
      </text>
    </comment>
    <comment ref="L600" authorId="0">
      <text>
        <r>
          <rPr>
            <sz val="8"/>
            <color indexed="81"/>
            <rFont val="Tahoma"/>
            <family val="2"/>
            <charset val="204"/>
          </rPr>
          <t xml:space="preserve">Очаровательный сорт с компактным кустом высотой до 25 см. Соцветия яркие, махровые, Ø 4-6 см, с бархатистыми лепестками. Цветение очень пышное. Растения хорошо переносят неблагоприятные погодные условия. Идеально подходят для контейнерной культуры, прекрасно смотрятся в бордюрах и на клумбах.
Выращивают рассадным способом. Посев семян проводят в первой половине апреля. Всходы появляются через 4-8 дней после посева, сеянцы пикируют в фазе одного-двух настоящих листьев. Рассаду высаживают в конце мая-начале июня. Возможен посев в открытый грунт в мае на глубину 1 см. Растениям необходимы регулярные поливы, прополки, рыхления и подкормки.
</t>
        </r>
      </text>
    </comment>
    <comment ref="L601" authorId="0">
      <text>
        <r>
          <rPr>
            <sz val="8"/>
            <color indexed="81"/>
            <rFont val="Tahoma"/>
            <family val="2"/>
            <charset val="204"/>
          </rPr>
          <t xml:space="preserve">Очаровательная, обильноцветущая смесь низкорослых бархатцев. Кустики компактные, высотой до 20 см. Цветки яркие, бархатистые,  Ø 5-6 см. Растения неприхотливые, устойчивы к болезням и погодным стрессам. Великолепно смотрятся в бордюрах вдоль дорожек, по периметру цветников. Один из лучших сортов для выращивания в балконных ящиках и уличных контейнерах.
В смесь входят окраски: красная – 25%, оранжевая – 25%, желтая – 25%, биколор – 25%.
</t>
        </r>
      </text>
    </comment>
    <comment ref="L602" authorId="0">
      <text>
        <r>
          <rPr>
            <sz val="8"/>
            <color indexed="81"/>
            <rFont val="Tahoma"/>
            <family val="2"/>
            <charset val="204"/>
          </rPr>
          <t xml:space="preserve">Сорт выделяется среди других бархатцев эффектной двухцветной, контрастной окраской. Кусты компактные, 20-25 см высотой, обильно усыпаны махровыми соцветиями-корзинками Ø 4-6 см. Корневая система компактная, растения хорошо развиваются в ограниченном объеме грунта – в горшках, садовых вазонах и балконных ящиках. Сорт идеально подходит для оформления бордюров.
</t>
        </r>
      </text>
    </comment>
    <comment ref="L603" authorId="0">
      <text>
        <r>
          <rPr>
            <sz val="8"/>
            <color indexed="81"/>
            <rFont val="Tahoma"/>
            <family val="2"/>
            <charset val="204"/>
          </rPr>
          <t xml:space="preserve">Низкорослый, обильноцветущий сорт с яркими соцветиями. Кустики компактные, высотой до 30 см, плотные, хорошо ветвящиеся. Зацветают в июне и сохраняют декоративность весь сезон, в любую погоду. Относительно размеров растения соцветия  Ø 6-7 см выглядят очень крупными. Изумительно смотрятся при оформлении клумб, рабаток и бордюров. Аромат растений отпугивает насекомых-вредителей. Компактная корневая система позволяет выращивать бархатцы в вазонах, балконных ящиках и на патио.
</t>
        </r>
      </text>
    </comment>
    <comment ref="L604" authorId="1">
      <text>
        <r>
          <rPr>
            <sz val="8"/>
            <color indexed="81"/>
            <rFont val="Tahoma"/>
            <family val="2"/>
            <charset val="204"/>
          </rPr>
          <t xml:space="preserve">Однолетнее растение семейства Сложноцветные. Стебли прямостоячие, 25-30 см высотой, сильно ветвистые от основания, боковые побеги отклоненные. Соцветия махровые, красно-коричневые с золотисто-желтыми пятнами.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606" authorId="0">
      <text>
        <r>
          <rPr>
            <sz val="8"/>
            <color indexed="81"/>
            <rFont val="Tahoma"/>
            <family val="2"/>
            <charset val="204"/>
          </rPr>
          <t xml:space="preserve">Однолетнее растение семейства Сложноцветные высотой 80 см, сильно ветвистое от основания, боковые побеги отклоненные. Соцветия — корзинки до 15 см в диаметре, густомахровые, шаровидные, темно-оранжевые.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конце марта –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607" authorId="0">
      <text>
        <r>
          <rPr>
            <sz val="8"/>
            <color indexed="81"/>
            <rFont val="Tahoma"/>
            <family val="2"/>
            <charset val="204"/>
          </rPr>
          <t xml:space="preserve">Неприхотливые и надежные бархатцы с их яркими солнечными тонами «оживят» колорит балконных цветников, их цветение будет продолжаться все лето до глубокой осени. Высотой эти однолетники 20-25 см, сильно ветвистые от основания. Соцветия до 5 см в диаметре, очень красивые, с махагоново-коричневым и желтым тонами. Растения засухоустойчивы, тепло- и светолюбивы, выносят затенение. Для раннего цветения выращивают через рассаду, высевая в конце марта-начале апреля. Всходы появляются на 5-10 день. В мае растения высаживают на балкон. Цветут с июня до заморозков. Они хорошо растут в горшках, вазонах, балконных ящиках, в сочетании с агератумами, лобелией, сальвией, цинерариями.
</t>
        </r>
      </text>
    </comment>
    <comment ref="L608" authorId="0">
      <text>
        <r>
          <rPr>
            <sz val="8"/>
            <color indexed="81"/>
            <rFont val="Tahoma"/>
            <charset val="1"/>
          </rPr>
          <t xml:space="preserve">Очаровательная низкорослая смесь крупноцветковых и раннецветущих бархатцев от английской компании Floranova. Кусты компактные, выравненные по габитусу (высота и ширина около 30 см). Соцветия очень крупные (диаметром  8-10 см), яркоокрашенные. Цветение обильное и продолжительное, до заморозков. Соцветия чрезвычайно устойчивы к атмосферной влаге. Густомахровое строение корзинки не позволяет накапливаться воде. Благодаря устойчивости к непогоде кусты прекрасно держат форму и не теряют декоративность. Смесь рекомендуется для бордюрных и групповых посадок в садовых цветниках и для контейнерной культу
</t>
        </r>
      </text>
    </comment>
    <comment ref="L609" authorId="0">
      <text>
        <r>
          <rPr>
            <sz val="8"/>
            <color indexed="81"/>
            <rFont val="Tahoma"/>
            <family val="2"/>
            <charset val="204"/>
          </rPr>
          <t>Яркий, обильноцветущий сорт. Растения компактные, крепкие, хорошо кустящиеся, высотой до 30 см. Соцветия гвоздиковидные, густомахровые, Ø 5-6 см, длительное время сохраняют окраску. Сорт имеет компактную корневую систему и хорошо растет в ограниченном объеме грунта. Подходит для выращивания в горшках и балконных ящиках, на клумбах, в рабатках и бордюрах.</t>
        </r>
      </text>
    </comment>
    <comment ref="L610" authorId="0">
      <text>
        <r>
          <rPr>
            <sz val="8"/>
            <color indexed="81"/>
            <rFont val="Tahoma"/>
            <family val="2"/>
            <charset val="204"/>
          </rPr>
          <t xml:space="preserve">Сортосерия удачно сочетает компактные размеры куста и гигантские соцветия. Ценится цветоводами профессионалами. Соцветия густомахровые,  Ø 9-10 см. Кусты выравненные, крепкие, обильно цветущие, высотой до 30 см. Используются для оформления цветников, отлично подходят для садовых контейнеров и балконных ящиков.
В смесь входят окраски: желтая – 50%, оранжевая – 50%.
</t>
        </r>
      </text>
    </comment>
    <comment ref="L611" authorId="1">
      <text>
        <r>
          <rPr>
            <sz val="8"/>
            <color indexed="81"/>
            <rFont val="Tahoma"/>
            <family val="2"/>
            <charset val="204"/>
          </rPr>
          <t xml:space="preserve">Однолетнее растение семейства Сложноцветные. Стебли прямостоячие, 20 см высотой, сильно ветвистые от основания, боковые побеги отклоненные. Соцветия-корзинки яркого оранжевого цвета, 10-12 см в диаметре.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зимы, а весной, высаженные в открытый грунт, образуют большой цветущий куст.
</t>
        </r>
      </text>
    </comment>
    <comment ref="L612" authorId="1">
      <text>
        <r>
          <rPr>
            <sz val="8"/>
            <color indexed="81"/>
            <rFont val="Tahoma"/>
            <family val="2"/>
            <charset val="204"/>
          </rPr>
          <t xml:space="preserve">Одно из самых распространенных однолетних растений семейства Астровые. Образует куст высотой 70 см с ясно выраженным главным побегом. Соцветия крупные (8-10 см в диаметре) густомахровые, шаровидные, лимонно-желтой окраски. Цветет с июня по сентябрь. Бархатцы светолюбивы и теплолюбивы, заморозков не переносят, к почвам нетребовательны, но предпочитают плодородные легкие почвы. Выращивают, как правило, рассадным способом. Посев проводят во второй половине  марте-начале апреля. Всходы появляются через 4-8 дней после посева, сеянцы пикируют в фазе 2-го настоящего листа. Рассаду высаживают в начале июня, расстояние между растениями 30-35 см. Используют для посадки на клумбах, в группах, для получения срезки.
</t>
        </r>
      </text>
    </comment>
    <comment ref="L613" authorId="0">
      <text>
        <r>
          <rPr>
            <sz val="8"/>
            <color indexed="81"/>
            <rFont val="Tahoma"/>
            <family val="2"/>
            <charset val="204"/>
          </rPr>
          <t xml:space="preserve">Одно из самых распространенных однолетних растений семейства Астровые. Образует куст высотой 70 см с ясно выраженным главным побегом. Соцветия густомахровые, лимонно-желтого цвета, 8 см в диаметре. Цветет с июня до заморозков. Бархатцы светолюбивы и теплолюбивы, заморозков не переносят, к почвам нетребовательны, но предпочитают плодородные легкие почвы. Посев на рассаду проводят во второй половине марте-начале апреля. Всходы появляются через 4-8 дней после посева, сеянцы пикируют в фазе 2-го настоящего листа. Рассаду высаживают в начале июня с расстоянием между растениями 30-35 см. Посев в открытый грунт проводят в мае на глубину 1,5-2 см.
</t>
        </r>
      </text>
    </comment>
    <comment ref="L614" authorId="0">
      <text>
        <r>
          <rPr>
            <sz val="8"/>
            <color indexed="81"/>
            <rFont val="Tahoma"/>
            <family val="2"/>
            <charset val="204"/>
          </rPr>
          <t xml:space="preserve"> Уникальная смесь сортов с исключительными по своей красоте и оригинальности соцветиями желтых, золотисто-желтых и оранжевых оттенков. Прямостоячий куст высотой 70-80 см, устойчив к непогоде и не полегает. Первые соцветия появляются на растениях уже в июне и цветение продолжается до заморозков. Смесь особенно рекомендуется для создания высоких рабаток, бордюров и срезки. Бархатцы светолюбивы и теплолюбивы, заморозков не переносят, к почвам нетребовательны, но предпочитают плодородные легкие почвы. Посев на рассаду проводят во второй половине  марта-начале апреля. Всходы появляются через 4-8 дней после посева, сеянцы пикируют в фазе 2-го настоящего листа. Рассаду высаживают в начале июня с расстоянием между растениями 30-35 см. Посев в открытый грунт проводят в мае на глубину 1,5-2 см.
</t>
        </r>
      </text>
    </comment>
    <comment ref="L615"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616"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617"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618" authorId="0">
      <text>
        <r>
          <rPr>
            <sz val="8"/>
            <color indexed="81"/>
            <rFont val="Tahoma"/>
            <family val="2"/>
            <charset val="204"/>
          </rPr>
          <t>Популярная многолетняя, пряно-ароматическая, лекарственная и декоративная культура. Отличный медонос с потрясающим ароматом и продолжительным периодом цветения. Формирует компактные, хорошо облиственные кусты полушаровидной формы. Высота растений во время цветения 50-60 см. Сорт великолепно подойдет для оформления многолетних цветников и бордюров. Аромат хорошо сохраняется при сушке растений.</t>
        </r>
      </text>
    </comment>
    <comment ref="L619" authorId="0">
      <text>
        <r>
          <rPr>
            <sz val="8"/>
            <color indexed="81"/>
            <rFont val="Tahoma"/>
            <family val="2"/>
            <charset val="204"/>
          </rPr>
          <t xml:space="preserve">Лаванда - многолетний, вечнозеленый, сильноветвистый полукустарник, высотой 50-60 см, образующий компактную крону. Листья  ланцетолинейные, цветки собраны в колосовидные соцветия темно-фиолетовой окраски. Цветет в июне-июле на протяжении 25-30 дней.  Лаванда обладает сильным пряным ароматом, и пряно-терпким вкусом. Ее выращивают в качеств декоративного, лекарственного и пряно-ароматического растения.Выращивают рассадным способам. Семенам необходима стратификация. Семена смешивают с влажным песком и выдерживают  3-4 недели в холодильнике при температуре 3-5 градуса. Посев в марте – начале апреля. При развитии 2-3 пар листочков сеянцы пикируют в отдельные горшочки. Для лучшего ветвления у молодых растений прищипывают верхушку над 5-6 парой листьев. Высадка рассады в открытый грунт на постоянное место в начале июня, как минует угроза заморозков. Лаванда требует дренированных нейтральных почв легкого мехсостава и солнечной экспозиции. В условиях центральных регионов требует укрытия на зиму.
</t>
        </r>
      </text>
    </comment>
    <comment ref="L620" authorId="0">
      <text>
        <r>
          <rPr>
            <sz val="8"/>
            <color indexed="81"/>
            <rFont val="Tahoma"/>
            <charset val="1"/>
          </rPr>
          <t xml:space="preserve">Популярный летник, образующий пышные цветущие каскады. Побеги ветвистые, длиной до 35 см, усыпаны множеством изящных цветочков. Цветение обильное и длительное. Идеальное растение для подвесных корзин, кашпо и балконных ящиков. В цветниках приобретает стелющуюся форму. Широко используется в бордюрах и для подбивки высокорослых летников.
</t>
        </r>
      </text>
    </comment>
    <comment ref="L621" authorId="0">
      <text>
        <r>
          <rPr>
            <sz val="8"/>
            <color indexed="81"/>
            <rFont val="Tahoma"/>
            <charset val="1"/>
          </rPr>
          <t xml:space="preserve">Растение, культивируемое как однолетник из семейства Лобелиевые. Побеги тонкие, стелющиеся, длиной до 50 см. Цветение обильное с июня до осени. Цветки белоснежные, до 2 см в диаметре. Светолюбива, влаголюбива и холодостойка. Предпочитает рыхлые и умеренно плодородные почвы, в засушливый период необходим полив. Выращивают рассадным способом. Семена высевают в феврале-марте. Всходы появляются через 9-10 дней. Рассаду высаживают в открытый грунт во второй половине мая. Используется для посадки в подвесные кашпо и корзины, вазы, балконные ящики.
</t>
        </r>
      </text>
    </comment>
    <comment ref="L623" authorId="0">
      <text>
        <r>
          <rPr>
            <sz val="8"/>
            <color indexed="81"/>
            <rFont val="Tahoma"/>
            <family val="2"/>
            <charset val="204"/>
          </rPr>
          <t xml:space="preserve">Красивое травянистое растение семейства Лобелиевые, сплошь усыпанное белоснежными цветками, диаметром 1-2 см. Листья мелкие, темно-зеленые, расположены в очередном порядке. Цветет с июня по сентябрь. Растение светолюбивое, хорошо растет на умеренно влажных суглинистых и супесчаных почвах. Размножается семенами, посев которых производят в феврале-марте в ящики. Семена слегка вдавливают в почву, землей не присыпают. 
</t>
        </r>
      </text>
    </comment>
    <comment ref="L624" authorId="0">
      <text>
        <r>
          <rPr>
            <sz val="8"/>
            <color indexed="81"/>
            <rFont val="Tahoma"/>
            <family val="2"/>
            <charset val="204"/>
          </rPr>
          <t xml:space="preserve">Однолетник Высота растения 30 см. Быстрорастущее, изящное растение со свисающими или стелющимися цветущими стеблями. Быстро сплетет пышный каскад из белых очаровательных цветочков на фоне нежной светло-зеленой листвы и будет радовать Вас до заморозков. Используют для выращивания на балконах, в висячих корзинах и уличных вазах.
</t>
        </r>
      </text>
    </comment>
    <comment ref="L625" authorId="0">
      <text>
        <r>
          <rPr>
            <sz val="8"/>
            <color indexed="81"/>
            <rFont val="Tahoma"/>
            <family val="2"/>
            <charset val="204"/>
          </rPr>
          <t>Лобелия по праву считается одним из самых популярных цветов. Ее изящные нежные цветки во время цветения полностью покрывают растение, и они становятся похожи на цветущий шар, в котором не просматривается листва. Растения формируют низкорослый крепкий кустик, высотой всего 10-15 см. Смесь лобелий Коварство и любовь рекомендуется для выращивания в подвесных корзинах, вазонах, в цветочных горшках и клумбах. Прекрасно смотрится в композициях с другими цветами.</t>
        </r>
      </text>
    </comment>
    <comment ref="L626" authorId="0">
      <text>
        <r>
          <rPr>
            <sz val="8"/>
            <color indexed="81"/>
            <rFont val="Tahoma"/>
            <family val="2"/>
            <charset val="204"/>
          </rPr>
          <t xml:space="preserve">Быстрорастущий обильноцветущий однолетник. Сотни, если не тысячи цветов на невысоком, порядка 10-15 см, ковре нежной зеленой листвы будут радовать глаз до заморозков. Неприхотлива, не требует прищипки и формирования. Отлично смотрится в горшках и вазонах; групповые посадки украшают каменистые сады и клумбы. Можно высаживать для подбивки высокорослых многолетников. В июле посадки можно подстричь на 1/2 высоты: растения быстро восстановятся и зацветут еще обильнее. 
</t>
        </r>
      </text>
    </comment>
    <comment ref="L627" authorId="0">
      <text>
        <r>
          <rPr>
            <sz val="8"/>
            <color indexed="81"/>
            <rFont val="Tahoma"/>
            <family val="2"/>
            <charset val="204"/>
          </rPr>
          <t xml:space="preserve">Однолетник.Высота растения 15 см.Однолетнее растение со свисающими или стелющимися стеблями, высотой 10-15 см. Используют для выращивания на балконах, в висячих корзинах и уличных вазах.Посев на рассаду в марте, поверхностно, под стекло. Семена прорастают на свету! Всходы появляются через 10-15 дней. Растут медленно, пикировка через месяц после появления всходов, группками по 2-4 растеньица. Высадка закалённой рассады в открытый грунт в середине мая с шагом 15-20см. Светолюбива, влаголюбива, требует лёгких нейтральных почв с невысоким содержанием органики.Для продолжительного и обильного цветения растениям необходим своевременный полив, регулярная прополка, рыхление и подкормка минеральными удобрениями.
</t>
        </r>
      </text>
    </comment>
    <comment ref="L628" authorId="0">
      <text>
        <r>
          <rPr>
            <sz val="8"/>
            <color indexed="81"/>
            <rFont val="Tahoma"/>
            <family val="2"/>
            <charset val="204"/>
          </rPr>
          <t xml:space="preserve">Один из самых популярных летников для выращивания в подвесных корзинах и балконных ящиках. Образует пышные цветущие каскады с побегами длиной до 30 см и неисчислимым количеством цветков. Цветение очень длительное, с начала лета до конца сезона. Растения можно выращивать как отдельно, так и в сочетании с другими видами. Лобелия Цветочный водопад создаст великолепные композиции с петунией, пеларгонией, бальзамином, вербеной, колеусом и др. При выращивании в саду, она приобретает стелющуюся форму и образует шикарные ковровые композиции и бордюры. 
</t>
        </r>
      </text>
    </comment>
    <comment ref="L629"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630" authorId="0">
      <text>
        <r>
          <rPr>
            <sz val="8"/>
            <color indexed="81"/>
            <rFont val="Tahoma"/>
            <family val="2"/>
            <charset val="204"/>
          </rPr>
          <t>Популярное однолетнее растение с неповторимым чарующим ароматом. Нежные, душистые цветки собраны в рыхлые кистевые соцветия. Открываются в вечернее и ночное время суток. Растения раскидистые, ветвистые, высотой 40-50 см. Маттиолы неприхотливые, засухоустой-чивые, холодостойкие, предпочитают солнечное местоположение но могут расти в полутени. Цветут в течение месяца. Для продления цветения можно проводить повторные посевы через каждые 2 недели. Рекомендуется выращивать рядом с местами отдыха, вдоль дорожек, в месбордерах и мавританских газонах.
Посев семян непосредственно в грунт рано весной, в конце апреля-начале мая. Всходы прореживают. Растениям необходимы своевременные поливы, прополки, рыхления и подкормки.</t>
        </r>
      </text>
    </comment>
    <comment ref="L631" authorId="1">
      <text>
        <r>
          <rPr>
            <sz val="8"/>
            <color indexed="81"/>
            <rFont val="Tahoma"/>
            <family val="2"/>
            <charset val="204"/>
          </rPr>
          <t>Популярное однолетнее растение с чарующим сильным и приятным ароматом. Кустики прямостоячие или раскидистые, высотой до 50 см, обильно усыпаны мелкими цветками собранными в рыхлые кистевидные соцветия. Цветки раскрываются вечером, и наиболее сильно благоухают до утра. Маттиолы неприхотливые, растут в различных условиях, но лучше развиваются на открытых солнечных местах без застоя воды в почве. Используются для посадки возле мест отдыха и в мавританском газоне. 
Посев непосредственно в грунт рано весной, в конце апреля-начале мая. Всходы прореживают. Для продления сезона цветения левкоя можно производить посев в несколько сроков с интервалом в 3 недели.</t>
        </r>
      </text>
    </comment>
    <comment ref="L632" authorId="0">
      <text>
        <r>
          <rPr>
            <sz val="8"/>
            <color indexed="81"/>
            <rFont val="Tahoma"/>
            <family val="2"/>
            <charset val="204"/>
          </rPr>
          <t>Зимостойкий многолетник высотой 50- 60 см, на одном месте растет 3-5 лет. От всходов (отрастания на второй год) до начала цветения - 70-80 дней. Урожайность зеленой массы 2,5-3,5 кг/м2. Обладает антивирусным и антибактериальным действием, помогает при простудном состоянии, является мягким антидепрессантом. Используют листья и молодые побеги, свежие или сушеные. Заготовку сырья проводят до цветения, сушат при температуре не выше +35°С. Чай из мелиссы: 1-2 чайные ложки травы залить 1 чашкой кипятка, настоять 10 минут, принимать умеренно теплым по 1 чашке 1-2 раза в день. Посев на рассаду в 3 декаде марта. Пикировка в фазе 1-2-х настоящих листьев. Высадка в открытый грунт в конце мая, с шагом 25-30 см. Возможен посев в открытый грунт в мае на глубину 0,5-1см. Требует плодородных, дренированных, нейтральных по кислоте почв.</t>
        </r>
      </text>
    </comment>
    <comment ref="L633" authorId="0">
      <text>
        <r>
          <rPr>
            <sz val="8"/>
            <color indexed="81"/>
            <rFont val="Tahoma"/>
            <family val="2"/>
            <charset val="204"/>
          </rPr>
          <t>Популярное многолетнее эфиро-масличное растение. Известно еще как мята лимонная и является самым древним ароматическим растением, выращиваемым человечеством. Обладает нежным и освежающим лимонным ароматом. Кустики прямые, ветвистые, высотой до 1 м. Разрастаются быстро и начинают цвести в первый же год. Мелиссу легко вырастить в саду или в горшке на балконе. Побеги с листьями срезают 2-3 раза за сезон, в период образования бутонов. Их связывают в пучки и сушат в тени. Чай из мелиссы снимает головную боль, помогает при бессонице, при сердечных, желудочных и многих других заболеваниях.</t>
        </r>
      </text>
    </comment>
    <comment ref="L634" authorId="0">
      <text>
        <r>
          <rPr>
            <sz val="8"/>
            <color indexed="81"/>
            <rFont val="Tahoma"/>
            <family val="2"/>
            <charset val="204"/>
          </rPr>
          <t xml:space="preserve">Многолетнее эфиромасличное травянистое растение семейства Яснотковые, высотой до 85 см. Лист среднего размера, яйцевидной формы, зеленый, слабоморщинистый, по краям зазубренный. Листья и молодые побеги, срезанные до цветения, используют в качестве пряности. Сушеные листья можно добавлять в начинку при фаршировании рыбы или птицы, для отдушки чая, ликеров и напитков, при засолке огурцов и помидоров. Ценится за сильный лимонный аромат, высокий выход зеленой массы. На одном месте выращивают 3-5 лет. Период от всходов до срезки (на второй год вегетации) 50 дней. В первый год образует прижатую к земле розетку листьев, на второй год зацветает.
</t>
        </r>
      </text>
    </comment>
    <comment ref="L635" authorId="0">
      <text>
        <r>
          <rPr>
            <sz val="8"/>
            <color indexed="81"/>
            <rFont val="Tahoma"/>
            <family val="2"/>
            <charset val="204"/>
          </rPr>
          <t>Многолетник до 1,5 м высотой, со сложным приятным запахом аниса и мяты. Прекрасный медонос. Кроме высоких декоративных достоинств, обладает целебными свойствами, используется в кулинарии. Листьями и цветками ароматизируют напитки, добавляют в салаты, используют в мясных и рыбных блюдах в качестве приправы. Настой травы используют для профилактики заболеваний нервной и сердечно-сосудистой  систем, простудных заболеваний.  Корневища используют для укрепления иммунитета, предупреждения старения, регулирования обмена веществ так же, как женьшень. При бессоннице полезно вдыхать аромат сухой травы.</t>
        </r>
      </text>
    </comment>
    <comment ref="L636" authorId="0">
      <text>
        <r>
          <rPr>
            <sz val="8"/>
            <color indexed="81"/>
            <rFont val="Tahoma"/>
            <family val="2"/>
            <charset val="204"/>
          </rPr>
          <t xml:space="preserve"> Многолетнее пряно-ароматическое растение, известное еще как лофант мексиканский или многоколосник. Стремительно набирает популярность у садоводов за неприхотливость, эффектный внешний вид, длительное и пышное цветение с первого года развития. А за целебные свойства его даже называют “северным женьшенем”. Кусты высотой 1-1,5 м, сильноветвистые, с огромным количеством цветоносов. Растут быстро. Соцветия длиной до 15 см. Всё растение обладает приятным анисовым ароматом с нотками цитруса и мяты. Великолепный медонос, ценится наравне с белой акацией и липой.
В фазе одной пары настоящих листьев сеянцы пикируют. Посадки размещают на солнечных, сухих участках с легкой, хорошо дренированной, нейтральной по кислотности почвой. Можно выращивать как однолетник. </t>
        </r>
      </text>
    </comment>
    <comment ref="L637" authorId="0">
      <text>
        <r>
          <rPr>
            <sz val="8"/>
            <color indexed="81"/>
            <rFont val="Tahoma"/>
            <family val="2"/>
            <charset val="204"/>
          </rPr>
          <t xml:space="preserve">Лекарственное многолетнее кустистое растение высотой до 45 см. Листья зеленые, яйцевидно-ланцетные, снизу опушенные. Цветет в июле-августе. Цветки мелкие, светло-фиолетовые, собраны в колосовидные соцветия. Растение очень ароматное. Предпочитает влажные солнечные или полутенистые места, рыхлые суглинистые и супесчаные почвы. Выращивают посевом в открытый грунт и рассадным способом. Перед посевом сухие семена необходимо в течение месяца держать в холодильнике. Посев в открытый грунт проводят с апреля по июнь, на рассаду — в марте-апреле (семена немного вдавливают в почву, укрывают пленкой, выставляют на солнечную сторону). В мае-июне, при появлении 3-5 пар настоящих листочков, растение высаживают в открытый грунт. Убирают мяту для сушки в фазе бутонизации. В лекарственных целях используют листья, эфирное масло, ментол. Мяту в качестве ароматизатора добавляют в чай и другие напитки, украшают фруктовые салаты.
</t>
        </r>
      </text>
    </comment>
    <comment ref="L638" authorId="0">
      <text>
        <r>
          <rPr>
            <sz val="8"/>
            <color indexed="81"/>
            <rFont val="Tahoma"/>
            <family val="2"/>
            <charset val="204"/>
          </rPr>
          <t>Отличный сорт известного многолетника с ярким мятным ароматом. Растения высотой 50-70 см, с множеством боковых побегов. Выборочную уборку молодых листочков можно проводить через 80-90 дней от посева, а со второго года урожай готов к применению с мая и до заморозков. Урожайность зеленой массы за сезон достигает 2 кг/м2. Сорт устойчив к вредителям, не поражается болезнями. Зелень используют в свежем и сушеном виде в качестве пряной, лекарственной и декоративной культуры.</t>
        </r>
      </text>
    </comment>
    <comment ref="L639" authorId="0">
      <text>
        <r>
          <rPr>
            <sz val="8"/>
            <color indexed="81"/>
            <rFont val="Tahoma"/>
            <family val="2"/>
            <charset val="204"/>
          </rPr>
          <t xml:space="preserve">Яркая смесь компактных, сильноветвящихся, высотой до 40 см растений. Цветки 5,5-6,5 см в диаметре.  Цветут обильно и ярко все лето до заморозков, быстро восстанавливаются после дождей. Используется как фоновая и балконная культура, в контейнерах, вазах, рабатках, бордюрах. Выращивают рассадным способом. Посев проводят с января по апрель, поверхностно, под стекло (после появления всходов стекло убирают). В зимние месяцы (январь-февраль) досветка обязательна. При ранних сроках посева цветение начинается в мае. Без дополнительного освещения петунию высевают не раньше марта. Всходы появляются через 7-12 дней. На постоянное место высаживают, когда минует опасность заморозков. 
</t>
        </r>
      </text>
    </comment>
    <comment ref="L640" authorId="0">
      <text>
        <r>
          <rPr>
            <sz val="8"/>
            <color indexed="81"/>
            <rFont val="Tahoma"/>
            <family val="2"/>
            <charset val="204"/>
          </rPr>
          <t xml:space="preserve"> Образует компактный куст высотой 20-30 см. Цветки красные 4,5-6,5 см в диаметре с гладким краем лепестков. Выращивают рассадным способом. Посев проводят с января по апрель, поверхностно, под стекло (после появления всходов стекло убирают). В зимние месяцы январь-февраль досветка обязательна. При ранних сроках посева цветение начинается в мае, что очень удобно для выращивания растений на балконе, закрытых террасах, патио. Без дополнительного освещения петунию высевают не раньше марта. Всходы появляются через 7-12 дней. На постоянное место высаживают, когда минует опасность заморозков. Светолюбива и достаточно засухоустойчива. Предпочитает легкие, плодородные, хорошо дренированные почвы. Петунии можно выращивать в течение нескольких лет, сохраняя зимой в освещенном помещении (растение сильно обрезают, t не более 12°C, умеренный полив). Петуния используется как фоновое и балконное растение, в контейнерах, вазах, для украшения подоконников, для посадки в рабатки, бордюры. Цветет обильно с начала мая до заморозков. Быстро восстанавливает декоративность после сильного дождя.
</t>
        </r>
      </text>
    </comment>
    <comment ref="L641" authorId="0">
      <text>
        <r>
          <rPr>
            <sz val="8"/>
            <color indexed="81"/>
            <rFont val="Tahoma"/>
            <family val="2"/>
            <charset val="204"/>
          </rPr>
          <t>Многолетнее, вечнозеленое, декоративно-цветущее, пряно-ароматическое растение, высотой до 1 м. Листья и молодые побеги розмарина используют в свежем и засушенном виде: как пряную приправу к горячим блюдам из мяса и птицы, овощным блюдам из фасоли, гороха, баклажан, капусты, а также добавка в фруктовые салаты и чай. Обладает целебными свойствами, оказывает тонизирующее действие на сердечно-сосудистую и нервную системы. Считается одним из лучших антиоксидантов. Собирают розмарин во время цветения, срезая молодые побеги вместе с цветками.</t>
        </r>
      </text>
    </comment>
    <comment ref="L642" authorId="0">
      <text>
        <r>
          <rPr>
            <sz val="8"/>
            <color indexed="81"/>
            <rFont val="Tahoma"/>
            <family val="2"/>
            <charset val="204"/>
          </rPr>
          <t xml:space="preserve">Ромашка аптечная (или лекарственная) – одно из древнейших лекарственных растений известных человечеству. Культура однолетняя, неприхотливая, со специфическим запахом. Кустики высотой от 20 до 60 см, прямостоячие, ветвистые. С мая по сентябрь стебли усыпаны небольшими соцве-тиями-корзинками, которые и являются ценным сырьем. Их собирают во время начала цветения, когда краевые лепестки расположены горизонтально или немного вверх. Затем сушат в тени с хорошей вентиляцией, осторожно перемешивая, чтобы не допустить осыпания цветков. Чашечка ромашкового чая перед сном успокаивает нервы и способствует расслаблению всего организма.
</t>
        </r>
      </text>
    </comment>
    <comment ref="L643" authorId="0">
      <text>
        <r>
          <rPr>
            <sz val="8"/>
            <color indexed="81"/>
            <rFont val="Tahoma"/>
            <charset val="1"/>
          </rPr>
          <t xml:space="preserve">Популярный травянистый однолетник высотой от 15 до 60 см. Пышное цветение длится более 45 дней. Соцветия обладают противовоспалительным, спазмолитическим, противоаллергическим и успокаивающим действием; усиливают регенерационные процессы. Заготовку цветков проводят в сухую погоду, тщательно просушивают при температуре 40 °С. Лекарственный чай из ромашки: 1-2 чайные ложки цветков залить 200-250 мл кипятка, настоять 10 минут, принимать умеренно теплым.
</t>
        </r>
      </text>
    </comment>
    <comment ref="L644" authorId="0">
      <text>
        <r>
          <rPr>
            <sz val="8"/>
            <color indexed="81"/>
            <rFont val="Tahoma"/>
            <family val="2"/>
            <charset val="204"/>
          </rPr>
          <t>Листья Стевии в 10-15 раз слаще, чем сахарный песок или кусковой рафинад, содержащие гликозид - стевиозид. Это подсластитель неуглеводной природы, с практически нулевой калорийностью. оздоровительными и профилактическими свойствами, идеально подойдет людям с заболеванием сахарным диабетом.Обладает уникальными лечебными,оздоровительными и профилактическими свойствами, идеально подойдет людям с заболеванием сахарным диабетом.Листья используют свежими, засушенными, в виде сиропа или экстракта.Куст полусомкнутый, высотой 40-60 см. Стебель зеленый, с коротким опушением, умеренно ветвящийся. Лист обратнояйцевидной формы. Содержание стевиозида 10,1%.Цветение через 16-18 недель от всходов.</t>
        </r>
      </text>
    </comment>
    <comment ref="L645" authorId="0">
      <text>
        <r>
          <rPr>
            <sz val="8"/>
            <color indexed="81"/>
            <rFont val="Tahoma"/>
            <family val="2"/>
            <charset val="204"/>
          </rPr>
          <t xml:space="preserve">Пряно-ароматическое и эфиро-масличное растение. Обладает мощным дезинфицирующим эффектом. Многолетний полукустарник высотой 20-40 см. Растения светолюбивые, засухоустой чивые, зацветают в июле. В это же время начинают собирать побеги с цветами и листьями. Их сушат в темных проветриваемых помещениях и затем хранят в х/б мешочках. Тимьян, благодаря специфическому аромату и жгучему горьковатому вкусу, используется в кулинарии как приправа к дичи, рыбе и овощам. Отличный медонос. Чай с тимьяном – один из самых ароматных и полезных.
</t>
        </r>
      </text>
    </comment>
    <comment ref="L646" authorId="0">
      <text>
        <r>
          <rPr>
            <sz val="8"/>
            <color indexed="81"/>
            <rFont val="Tahoma"/>
            <family val="2"/>
            <charset val="204"/>
          </rPr>
          <t xml:space="preserve">Многолетнее, ароматное, неприхотливое растение. Сорт раннеспелый, 38-40 дней от всходов до начала сбора зелени. Кустики очень плотные, высотой 20-25 см, Ø 30-35 см, массой 40-50 г. Урожайность – 0,3-0,6 кг//м2. Используется в качестве пряности в кулинарии, для приготовления чая и в лечебных целях в свежем и сушеном виде. Декоративен. Отличный медонос.
</t>
        </r>
      </text>
    </comment>
    <comment ref="L647" authorId="0">
      <text>
        <r>
          <rPr>
            <sz val="8"/>
            <color indexed="81"/>
            <rFont val="Tahoma"/>
            <family val="2"/>
            <charset val="204"/>
          </rPr>
          <t xml:space="preserve">Ароматный многолетник, широко известный как чабрец. Неприхотливый, зимостойкий, засухоустойчивый. От весеннего отрастания до начала использования 35-40 дней. Кустики стелющиеся, высотой 20-30 см, диаметром 30-35 см, массой 35-50 г, хорошо облиственные. Урожайность – 0,3-0,5 кг/м2. Листья и молодые побеги используются в свежем и сушеном виде как пряность в кулинарии, для ароматизации чая и в лекарственных целях.
</t>
        </r>
      </text>
    </comment>
    <comment ref="L648"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662" authorId="0">
      <text>
        <r>
          <rPr>
            <sz val="8"/>
            <color indexed="81"/>
            <rFont val="Tahoma"/>
            <family val="2"/>
            <charset val="204"/>
          </rPr>
          <t xml:space="preserve">Скороспелый (24–31 день от всходов до технической спелости), слабооблиственный, высокопродуктивный сорт. Корнеплод округлой формы, диаметром 2,5–5,0 см, с гладкой поверхностью темно-красного цвета, массой 10–15 г. Мякоть белая, сочная, нежная, сладкая, слабоострого вкуса. Отличается от других сортов поздним стеблеванием, хорошо формирует корнеплод на почвах различного плодородия, в условиях повышенных температур и длинного дня. Урожайность 1,3–1,5 кг/м2. Посев в грунт производится в конце апреля–начале мая на глубину 1 см по схеме 5–7x15 см, повторно — в июле.
</t>
        </r>
      </text>
    </comment>
    <comment ref="L665" authorId="0">
      <text>
        <r>
          <rPr>
            <sz val="8"/>
            <color indexed="81"/>
            <rFont val="Tahoma"/>
            <family val="2"/>
            <charset val="204"/>
          </rPr>
          <t xml:space="preserve">Среднеранний (107-110 дней от всходов до плодоношения) высокорослый (1,5-2,0 м) гибрид, рекомендован для пленочных теплиц.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растение в один стебель, удаляя все «пасынки». Плоды округлой формы, массой 110-120 г, сладкие, вкусные. Для засолки, маринования, приготовления вкусных свежих летних салатов. Схема посадки 40х60 см. Гибрид устойчив к возбудителям вируса табачной мозаики, кладоспориоза, фузариоза. Урожайность одного растения 4,0-4,5 кг.
</t>
        </r>
      </text>
    </comment>
    <comment ref="L666"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высокорослый гибрид, рекомендован для пленочных и остекленных теплиц, пленочных тоннелей.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11-12-м листом, затем они следуют через 3 листа. Необходимо проводить прищипку соцветий, оставляя не более 4-5 цветков. Формируют в один стебель, удаляя все «пасынки», а так же прищипывают точку роста в конце вегетации, оставляя 7-8 кистей. Плоды плоскоокруглой формы, идеально ровные, очень крупные, массой 300-350 г, максимально до 500 г, ароматные, вкусные, нежные. Плоды выравнены в пределах кисти и в пределах растения. Гибрид преимущественно салатного направления, подходит для консервирования. Схема посадки 40х60 см. Гибрид устойчив к возбудителям вируса табачной мозаики, кладоспориоза, фузариоза. Урожайность очень высокая - до 40 кг/м2.
</t>
        </r>
      </text>
    </comment>
    <comment ref="L668" authorId="0">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L685"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 ref="L691"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List>
</comments>
</file>

<file path=xl/sharedStrings.xml><?xml version="1.0" encoding="utf-8"?>
<sst xmlns="http://schemas.openxmlformats.org/spreadsheetml/2006/main" count="2481" uniqueCount="751">
  <si>
    <t>Республика Беларусь, 230005, г. Гродно, ул. Горького, 89а</t>
  </si>
  <si>
    <t>представители:</t>
  </si>
  <si>
    <t>ОБЩЕСТВО С ОГРАНИЧЕННОЙ ОТВЕТСТВЕННОСТЬЮ</t>
  </si>
  <si>
    <t>«ТРИОН»</t>
  </si>
  <si>
    <t xml:space="preserve">р/с BY95TECN3012 4011 4001 0000 0000 в Регион. управлении №4 ОАО «Технобанк»  в г. Гродно, БЛК, 7а, </t>
  </si>
  <si>
    <t>БИК TECNBY22 ;   УНП 500154640</t>
  </si>
  <si>
    <r>
      <t>Тел.(0152) 55 50 02, тел.(0152) 55 50 03</t>
    </r>
    <r>
      <rPr>
        <u/>
        <sz val="12"/>
        <color indexed="12"/>
        <rFont val="Arial Cyr"/>
        <charset val="204"/>
      </rPr>
      <t xml:space="preserve">,тел/факс (0152) 55 50 06, </t>
    </r>
    <r>
      <rPr>
        <b/>
        <u/>
        <sz val="12"/>
        <color indexed="12"/>
        <rFont val="Arial Cyr"/>
        <charset val="204"/>
      </rPr>
      <t>e-mail:</t>
    </r>
    <r>
      <rPr>
        <u/>
        <sz val="12"/>
        <color indexed="12"/>
        <rFont val="Arial Cyr"/>
        <charset val="204"/>
      </rPr>
      <t xml:space="preserve"> ooo-trion@mail.ru. </t>
    </r>
    <r>
      <rPr>
        <b/>
        <u/>
        <sz val="12"/>
        <color indexed="12"/>
        <rFont val="Arial Cyr"/>
        <charset val="204"/>
      </rPr>
      <t>http:</t>
    </r>
    <r>
      <rPr>
        <u/>
        <sz val="12"/>
        <color indexed="12"/>
        <rFont val="Arial Cyr"/>
        <charset val="204"/>
      </rPr>
      <t xml:space="preserve"> www. trion.by</t>
    </r>
  </si>
  <si>
    <r>
      <t xml:space="preserve">г. Минск: тел. 8-0291-40-13-65, </t>
    </r>
    <r>
      <rPr>
        <b/>
        <i/>
        <sz val="14"/>
        <color indexed="12"/>
        <rFont val="Times New Roman"/>
        <family val="1"/>
        <charset val="204"/>
      </rPr>
      <t xml:space="preserve">e-mail: vit-sergeenko@rambler.ru </t>
    </r>
    <r>
      <rPr>
        <b/>
        <i/>
        <sz val="14"/>
        <rFont val="Times New Roman"/>
        <family val="1"/>
        <charset val="204"/>
      </rPr>
      <t xml:space="preserve">;    </t>
    </r>
  </si>
  <si>
    <r>
      <t xml:space="preserve">Уважаемые клиенты, при оформлении заявок убедительная просьба заполнить этот бланк заказа. </t>
    </r>
    <r>
      <rPr>
        <i/>
        <sz val="12"/>
        <color indexed="10"/>
        <rFont val="Arial"/>
        <family val="2"/>
        <charset val="204"/>
      </rPr>
      <t>(в зелёном поле)</t>
    </r>
  </si>
  <si>
    <t xml:space="preserve"> Отсрочка/ предоплата</t>
  </si>
  <si>
    <t>Дата заказа</t>
  </si>
  <si>
    <t>Клиент</t>
  </si>
  <si>
    <t>Телефон:</t>
  </si>
  <si>
    <t>Адрес доставки:</t>
  </si>
  <si>
    <r>
      <t>Способ отгрузки</t>
    </r>
    <r>
      <rPr>
        <b/>
        <i/>
        <sz val="9"/>
        <rFont val="Arial Cyr"/>
        <charset val="204"/>
      </rPr>
      <t xml:space="preserve">      </t>
    </r>
    <r>
      <rPr>
        <i/>
        <sz val="9"/>
        <rFont val="Arial Cyr"/>
        <charset val="204"/>
      </rPr>
      <t xml:space="preserve">  (самовывоз / доставка Трион / трансп. комп./ )</t>
    </r>
    <r>
      <rPr>
        <b/>
        <i/>
        <sz val="9"/>
        <rFont val="Arial Cyr"/>
        <charset val="204"/>
      </rPr>
      <t>:</t>
    </r>
  </si>
  <si>
    <t>Семена Фирмы "ГАВРИШ",  "АЭЛИТА" РФ</t>
  </si>
  <si>
    <t xml:space="preserve">Цены указаны без НДС в BYN !!!      </t>
  </si>
  <si>
    <t xml:space="preserve">Калькулятор скидки (по предоплате)   </t>
  </si>
  <si>
    <t>1500 руб</t>
  </si>
  <si>
    <t>1000 руб</t>
  </si>
  <si>
    <t>500 руб</t>
  </si>
  <si>
    <t>499 руб</t>
  </si>
  <si>
    <t>Пороги скидок</t>
  </si>
  <si>
    <t>Процент скидок</t>
  </si>
  <si>
    <t>Сумма заявки с учётом скидки</t>
  </si>
  <si>
    <t>Овощи и пряноароматические</t>
  </si>
  <si>
    <t>№ п/п</t>
  </si>
  <si>
    <t>Бренд</t>
  </si>
  <si>
    <t>Страна происхождения семын</t>
  </si>
  <si>
    <t>Наименование</t>
  </si>
  <si>
    <t>Ед.</t>
  </si>
  <si>
    <t>Цена без НДС</t>
  </si>
  <si>
    <t xml:space="preserve">Заказ </t>
  </si>
  <si>
    <t>Описание товара на сайте произв-теля</t>
  </si>
  <si>
    <t>%</t>
  </si>
  <si>
    <t>изм.</t>
  </si>
  <si>
    <t>Бахчевые культуры</t>
  </si>
  <si>
    <t>АЭЛИТА</t>
  </si>
  <si>
    <t>Россия</t>
  </si>
  <si>
    <r>
      <t xml:space="preserve">Арбуз </t>
    </r>
    <r>
      <rPr>
        <b/>
        <sz val="9"/>
        <rFont val="Arial"/>
        <family val="2"/>
        <charset val="204"/>
      </rPr>
      <t xml:space="preserve">Алый сладкий </t>
    </r>
    <r>
      <rPr>
        <sz val="9"/>
        <rFont val="Arial"/>
        <family val="2"/>
        <charset val="204"/>
      </rPr>
      <t>1г ( Раннеспелый 65-75 дн.)</t>
    </r>
  </si>
  <si>
    <t>пак.</t>
  </si>
  <si>
    <t>Гавриш</t>
  </si>
  <si>
    <r>
      <t xml:space="preserve">Арбуз </t>
    </r>
    <r>
      <rPr>
        <b/>
        <sz val="9"/>
        <rFont val="Arial"/>
        <family val="2"/>
        <charset val="204"/>
      </rPr>
      <t>Астраханский</t>
    </r>
    <r>
      <rPr>
        <sz val="9"/>
        <rFont val="Arial"/>
        <family val="2"/>
        <charset val="204"/>
      </rPr>
      <t xml:space="preserve"> 2г , Уд. сем.(Среднеспелый 70-81 дн.))</t>
    </r>
  </si>
  <si>
    <r>
      <t>Арбуз</t>
    </r>
    <r>
      <rPr>
        <b/>
        <sz val="9"/>
        <rFont val="Arial"/>
        <family val="2"/>
        <charset val="204"/>
      </rPr>
      <t xml:space="preserve"> Галактика </t>
    </r>
    <r>
      <rPr>
        <sz val="9"/>
        <rFont val="Arial"/>
        <family val="2"/>
        <charset val="204"/>
      </rPr>
      <t>1г (Раннеспелый 70-75 дн.)</t>
    </r>
  </si>
  <si>
    <r>
      <t xml:space="preserve">Арбуз </t>
    </r>
    <r>
      <rPr>
        <b/>
        <sz val="9"/>
        <rFont val="Arial"/>
        <family val="2"/>
        <charset val="204"/>
      </rPr>
      <t xml:space="preserve">Кримсон Свит </t>
    </r>
    <r>
      <rPr>
        <sz val="9"/>
        <rFont val="Arial"/>
        <family val="2"/>
        <charset val="204"/>
      </rPr>
      <t>1г (Раннеспелый 67-82 дн.)</t>
    </r>
  </si>
  <si>
    <r>
      <t xml:space="preserve">Арбуз </t>
    </r>
    <r>
      <rPr>
        <b/>
        <sz val="9"/>
        <rFont val="Arial"/>
        <family val="2"/>
        <charset val="204"/>
      </rPr>
      <t xml:space="preserve">Лакомый кусочек </t>
    </r>
    <r>
      <rPr>
        <sz val="9"/>
        <rFont val="Arial"/>
        <family val="2"/>
        <charset val="204"/>
      </rPr>
      <t>1г (</t>
    </r>
    <r>
      <rPr>
        <b/>
        <sz val="9"/>
        <rFont val="Arial"/>
        <family val="2"/>
        <charset val="204"/>
      </rPr>
      <t xml:space="preserve"> </t>
    </r>
    <r>
      <rPr>
        <sz val="9"/>
        <rFont val="Arial"/>
        <family val="2"/>
        <charset val="204"/>
      </rPr>
      <t>Скороспелый 75-80 дн.)</t>
    </r>
  </si>
  <si>
    <r>
      <t xml:space="preserve">Арбуз </t>
    </r>
    <r>
      <rPr>
        <b/>
        <sz val="9"/>
        <rFont val="Arial"/>
        <family val="2"/>
        <charset val="204"/>
      </rPr>
      <t>Лунный</t>
    </r>
    <r>
      <rPr>
        <sz val="9"/>
        <rFont val="Arial"/>
        <family val="2"/>
        <charset val="204"/>
      </rPr>
      <t xml:space="preserve"> 5 шт. с жёлтой мякотью ( Раннеспелый 70-90 дн.)</t>
    </r>
  </si>
  <si>
    <t>новинка</t>
  </si>
  <si>
    <r>
      <t xml:space="preserve">Арбуз </t>
    </r>
    <r>
      <rPr>
        <b/>
        <sz val="9"/>
        <rFont val="Arial"/>
        <family val="2"/>
        <charset val="204"/>
      </rPr>
      <t xml:space="preserve">Медовик  </t>
    </r>
    <r>
      <rPr>
        <sz val="9"/>
        <rFont val="Arial"/>
        <family val="2"/>
        <charset val="204"/>
      </rPr>
      <t>1г , Уд. сем.(Раннеспелый 78-90 дн.)</t>
    </r>
  </si>
  <si>
    <r>
      <t xml:space="preserve">Арбуз </t>
    </r>
    <r>
      <rPr>
        <b/>
        <sz val="9"/>
        <rFont val="Arial"/>
        <family val="2"/>
        <charset val="204"/>
      </rPr>
      <t>Медовый</t>
    </r>
    <r>
      <rPr>
        <sz val="9"/>
        <rFont val="Arial"/>
        <family val="2"/>
        <charset val="204"/>
      </rPr>
      <t xml:space="preserve"> 1г (Раннеспелый 82-105 дн.)</t>
    </r>
  </si>
  <si>
    <r>
      <t xml:space="preserve">Арбуз </t>
    </r>
    <r>
      <rPr>
        <b/>
        <sz val="9"/>
        <rFont val="Arial"/>
        <family val="2"/>
        <charset val="204"/>
      </rPr>
      <t xml:space="preserve">Рафинад </t>
    </r>
    <r>
      <rPr>
        <sz val="9"/>
        <rFont val="Arial"/>
        <family val="2"/>
        <charset val="204"/>
      </rPr>
      <t>1г ( Раннеспелый 65-75 дн.)</t>
    </r>
  </si>
  <si>
    <r>
      <t xml:space="preserve">Арбуз </t>
    </r>
    <r>
      <rPr>
        <b/>
        <sz val="9"/>
        <rFont val="Arial"/>
        <family val="2"/>
        <charset val="204"/>
      </rPr>
      <t xml:space="preserve">Сахарный малыш </t>
    </r>
    <r>
      <rPr>
        <sz val="9"/>
        <rFont val="Arial"/>
        <family val="2"/>
        <charset val="204"/>
      </rPr>
      <t>1г ( Раннеспелый 75-80 дн.)</t>
    </r>
  </si>
  <si>
    <r>
      <t xml:space="preserve">Арбуз </t>
    </r>
    <r>
      <rPr>
        <b/>
        <sz val="9"/>
        <rFont val="Arial"/>
        <family val="2"/>
        <charset val="204"/>
      </rPr>
      <t>Сладкая ягод</t>
    </r>
    <r>
      <rPr>
        <sz val="9"/>
        <rFont val="Arial"/>
        <family val="2"/>
        <charset val="204"/>
      </rPr>
      <t>а 1г ( Среднеранний 62-72 дн.)</t>
    </r>
  </si>
  <si>
    <r>
      <t xml:space="preserve">Арбуз </t>
    </r>
    <r>
      <rPr>
        <b/>
        <sz val="9"/>
        <rFont val="Arial"/>
        <family val="2"/>
        <charset val="204"/>
      </rPr>
      <t xml:space="preserve">Успех </t>
    </r>
    <r>
      <rPr>
        <sz val="9"/>
        <rFont val="Arial"/>
        <family val="2"/>
        <charset val="204"/>
      </rPr>
      <t>1г (Среднеранний 78-80 дн.)</t>
    </r>
  </si>
  <si>
    <r>
      <t xml:space="preserve">Арбуз </t>
    </r>
    <r>
      <rPr>
        <b/>
        <sz val="9"/>
        <rFont val="Arial"/>
        <family val="2"/>
        <charset val="204"/>
      </rPr>
      <t xml:space="preserve">Экспресс F 1  </t>
    </r>
    <r>
      <rPr>
        <sz val="9"/>
        <rFont val="Arial"/>
        <family val="2"/>
        <charset val="204"/>
      </rPr>
      <t>1гавтор. (Раннеспелый 70-85 дн.)</t>
    </r>
  </si>
  <si>
    <r>
      <t xml:space="preserve">Дыня </t>
    </r>
    <r>
      <rPr>
        <b/>
        <sz val="9"/>
        <rFont val="Arial"/>
        <family val="2"/>
        <charset val="204"/>
      </rPr>
      <t>Злато Скифов F1</t>
    </r>
    <r>
      <rPr>
        <sz val="9"/>
        <rFont val="Arial"/>
        <family val="2"/>
        <charset val="204"/>
      </rPr>
      <t xml:space="preserve"> 15 шт. (Раннеспелый 75-80 дн)</t>
    </r>
  </si>
  <si>
    <r>
      <t xml:space="preserve">Дыня </t>
    </r>
    <r>
      <rPr>
        <b/>
        <sz val="9"/>
        <rFont val="Arial"/>
        <family val="2"/>
        <charset val="204"/>
      </rPr>
      <t xml:space="preserve">Дачница </t>
    </r>
    <r>
      <rPr>
        <sz val="9"/>
        <rFont val="Arial"/>
        <family val="2"/>
        <charset val="204"/>
      </rPr>
      <t>1г. (Среднеспелый 63-75 дн.) плетистого типа</t>
    </r>
  </si>
  <si>
    <r>
      <t xml:space="preserve">Дыня </t>
    </r>
    <r>
      <rPr>
        <b/>
        <sz val="9"/>
        <rFont val="Arial"/>
        <family val="2"/>
        <charset val="204"/>
      </rPr>
      <t>Колхозница 749/753  1 г</t>
    </r>
    <r>
      <rPr>
        <sz val="9"/>
        <rFont val="Arial"/>
        <family val="2"/>
        <charset val="204"/>
      </rPr>
      <t>. (среднеранний 77-95 дн.) плетистого типа</t>
    </r>
  </si>
  <si>
    <r>
      <t xml:space="preserve">Дыня </t>
    </r>
    <r>
      <rPr>
        <b/>
        <sz val="9"/>
        <rFont val="Arial"/>
        <family val="2"/>
        <charset val="204"/>
      </rPr>
      <t xml:space="preserve">Жёлтый мяч  </t>
    </r>
    <r>
      <rPr>
        <sz val="9"/>
        <rFont val="Arial"/>
        <family val="2"/>
        <charset val="204"/>
      </rPr>
      <t>1г. (Раннеспелый 53 - 80 дн) плетистого типа</t>
    </r>
  </si>
  <si>
    <r>
      <t xml:space="preserve">Дыня </t>
    </r>
    <r>
      <rPr>
        <b/>
        <sz val="9"/>
        <rFont val="Arial"/>
        <family val="2"/>
        <charset val="204"/>
      </rPr>
      <t xml:space="preserve">Ранняя133  </t>
    </r>
    <r>
      <rPr>
        <sz val="9"/>
        <rFont val="Arial"/>
        <family val="2"/>
        <charset val="204"/>
      </rPr>
      <t>1г. (скороспелый 60-65 дн.) плетистого типа</t>
    </r>
  </si>
  <si>
    <t>Нидерланды</t>
  </si>
  <si>
    <r>
      <t xml:space="preserve">Дыня </t>
    </r>
    <r>
      <rPr>
        <b/>
        <sz val="9"/>
        <rFont val="Arial"/>
        <family val="2"/>
        <charset val="204"/>
      </rPr>
      <t xml:space="preserve">Дюна </t>
    </r>
    <r>
      <rPr>
        <sz val="9"/>
        <rFont val="Arial"/>
        <family val="2"/>
        <charset val="204"/>
      </rPr>
      <t>1г. (раннеспелый 58-75 дн.)</t>
    </r>
  </si>
  <si>
    <r>
      <t xml:space="preserve">Тыква крупноплодная </t>
    </r>
    <r>
      <rPr>
        <b/>
        <sz val="9"/>
        <rFont val="Arial"/>
        <family val="2"/>
        <charset val="204"/>
      </rPr>
      <t xml:space="preserve">Лечебная </t>
    </r>
    <r>
      <rPr>
        <sz val="9"/>
        <rFont val="Arial"/>
        <family val="2"/>
        <charset val="204"/>
      </rPr>
      <t xml:space="preserve">2г.(раннеспелый 95-105 дн.) </t>
    </r>
  </si>
  <si>
    <r>
      <t xml:space="preserve">Тыква крупноплодная </t>
    </r>
    <r>
      <rPr>
        <b/>
        <sz val="9"/>
        <rFont val="Arial"/>
        <family val="2"/>
        <charset val="204"/>
      </rPr>
      <t xml:space="preserve">Медовый десерт </t>
    </r>
    <r>
      <rPr>
        <sz val="9"/>
        <rFont val="Arial"/>
        <family val="2"/>
        <charset val="204"/>
      </rPr>
      <t xml:space="preserve">1г.(раннеспелый 95-105 дн.)выс.сод.кар. </t>
    </r>
  </si>
  <si>
    <r>
      <t xml:space="preserve">Тыква крупноплодная </t>
    </r>
    <r>
      <rPr>
        <b/>
        <sz val="9"/>
        <rFont val="Arial"/>
        <family val="2"/>
        <charset val="204"/>
      </rPr>
      <t xml:space="preserve">Мраморная </t>
    </r>
    <r>
      <rPr>
        <sz val="9"/>
        <rFont val="Arial"/>
        <family val="2"/>
        <charset val="204"/>
      </rPr>
      <t>2г.(позднесп.125-135 дн.) до 13% сахара и кар.</t>
    </r>
  </si>
  <si>
    <r>
      <t xml:space="preserve">Тыква крупноплодная </t>
    </r>
    <r>
      <rPr>
        <b/>
        <sz val="9"/>
        <rFont val="Arial"/>
        <family val="2"/>
        <charset val="204"/>
      </rPr>
      <t xml:space="preserve">Ольга </t>
    </r>
    <r>
      <rPr>
        <sz val="9"/>
        <rFont val="Arial"/>
        <family val="2"/>
        <charset val="204"/>
      </rPr>
      <t>2г.(раннесп.85-105 дн.)плет. типа</t>
    </r>
  </si>
  <si>
    <r>
      <t xml:space="preserve">Тыква крупноплодная </t>
    </r>
    <r>
      <rPr>
        <b/>
        <sz val="9"/>
        <rFont val="Arial"/>
        <family val="2"/>
        <charset val="204"/>
      </rPr>
      <t xml:space="preserve">Цукат </t>
    </r>
    <r>
      <rPr>
        <sz val="9"/>
        <rFont val="Arial"/>
        <family val="2"/>
        <charset val="204"/>
      </rPr>
      <t>1г.(раннеспелый 95-105 дн.) выс.сод. сахара и кар.</t>
    </r>
  </si>
  <si>
    <r>
      <t xml:space="preserve">Тыква мускатная </t>
    </r>
    <r>
      <rPr>
        <b/>
        <sz val="9"/>
        <rFont val="Arial"/>
        <family val="2"/>
        <charset val="204"/>
      </rPr>
      <t xml:space="preserve">Августина </t>
    </r>
    <r>
      <rPr>
        <sz val="9"/>
        <rFont val="Arial"/>
        <family val="2"/>
        <charset val="204"/>
      </rPr>
      <t>1г.(ранний 105-110 дн.) плет.типа</t>
    </r>
  </si>
  <si>
    <t>Польша</t>
  </si>
  <si>
    <r>
      <t xml:space="preserve">Тыква мускатная </t>
    </r>
    <r>
      <rPr>
        <b/>
        <sz val="9"/>
        <rFont val="Arial"/>
        <family val="2"/>
        <charset val="204"/>
      </rPr>
      <t xml:space="preserve">Гитара </t>
    </r>
    <r>
      <rPr>
        <sz val="9"/>
        <rFont val="Arial"/>
        <family val="2"/>
        <charset val="204"/>
      </rPr>
      <t>1г.(раннеспелый 95-105 дн.) плет.типа</t>
    </r>
  </si>
  <si>
    <r>
      <t xml:space="preserve">Тыква мускатная </t>
    </r>
    <r>
      <rPr>
        <b/>
        <sz val="9"/>
        <rFont val="Arial"/>
        <family val="2"/>
        <charset val="204"/>
      </rPr>
      <t xml:space="preserve">Большой шлем </t>
    </r>
    <r>
      <rPr>
        <sz val="9"/>
        <rFont val="Arial"/>
        <family val="2"/>
        <charset val="204"/>
      </rPr>
      <t>1г.(среднепоздний 120-125 дн.) плет.типа</t>
    </r>
  </si>
  <si>
    <t>Молдова</t>
  </si>
  <si>
    <r>
      <t xml:space="preserve">Тыква мускатная </t>
    </r>
    <r>
      <rPr>
        <b/>
        <sz val="9"/>
        <rFont val="Arial"/>
        <family val="2"/>
        <charset val="204"/>
      </rPr>
      <t xml:space="preserve">Жемчужина </t>
    </r>
    <r>
      <rPr>
        <sz val="9"/>
        <rFont val="Arial"/>
        <family val="2"/>
        <charset val="204"/>
      </rPr>
      <t>1г.(среднепоздний 120-125 дн.) плет.типа</t>
    </r>
  </si>
  <si>
    <r>
      <t xml:space="preserve">Тыква мускатная </t>
    </r>
    <r>
      <rPr>
        <b/>
        <sz val="9"/>
        <rFont val="Arial"/>
        <family val="2"/>
        <charset val="204"/>
      </rPr>
      <t xml:space="preserve">Прованская </t>
    </r>
    <r>
      <rPr>
        <sz val="9"/>
        <rFont val="Arial"/>
        <family val="2"/>
        <charset val="204"/>
      </rPr>
      <t>1г.(среднепоздний 110-120 дн.) плет.типа</t>
    </r>
  </si>
  <si>
    <t>Бобовые</t>
  </si>
  <si>
    <r>
      <t xml:space="preserve">Вигна овощная </t>
    </r>
    <r>
      <rPr>
        <b/>
        <sz val="9"/>
        <rFont val="Arial"/>
        <family val="2"/>
        <charset val="204"/>
      </rPr>
      <t xml:space="preserve">Графиня </t>
    </r>
    <r>
      <rPr>
        <sz val="9"/>
        <rFont val="Arial"/>
        <family val="2"/>
        <charset val="204"/>
      </rPr>
      <t>10шт.,автор.(раннеспелый 55-60 дн.)</t>
    </r>
  </si>
  <si>
    <r>
      <t xml:space="preserve">Вигна овощная </t>
    </r>
    <r>
      <rPr>
        <b/>
        <sz val="9"/>
        <rFont val="Arial"/>
        <family val="2"/>
        <charset val="204"/>
      </rPr>
      <t xml:space="preserve">Каланча </t>
    </r>
    <r>
      <rPr>
        <sz val="9"/>
        <rFont val="Arial"/>
        <family val="2"/>
        <charset val="204"/>
      </rPr>
      <t>10шт.,серия Русский богатырь(раннеспелый 55-60 дн.)</t>
    </r>
  </si>
  <si>
    <r>
      <t xml:space="preserve">Бобы овощные </t>
    </r>
    <r>
      <rPr>
        <b/>
        <sz val="9"/>
        <rFont val="Arial"/>
        <family val="2"/>
        <charset val="204"/>
      </rPr>
      <t xml:space="preserve">Белорусские </t>
    </r>
    <r>
      <rPr>
        <sz val="9"/>
        <rFont val="Arial"/>
        <family val="2"/>
        <charset val="204"/>
      </rPr>
      <t>10  шт. (среднеспелый 90-110 дн.)</t>
    </r>
  </si>
  <si>
    <r>
      <t xml:space="preserve">Бобы овощные </t>
    </r>
    <r>
      <rPr>
        <b/>
        <sz val="9"/>
        <rFont val="Arial"/>
        <family val="2"/>
        <charset val="204"/>
      </rPr>
      <t xml:space="preserve">Белая гвардия </t>
    </r>
    <r>
      <rPr>
        <sz val="9"/>
        <rFont val="Arial"/>
        <family val="2"/>
        <charset val="204"/>
      </rPr>
      <t>5 шт. (среднеранний 70-85 дн.)</t>
    </r>
  </si>
  <si>
    <r>
      <t xml:space="preserve">Бобы овощные </t>
    </r>
    <r>
      <rPr>
        <b/>
        <sz val="9"/>
        <rFont val="Arial"/>
        <family val="2"/>
        <charset val="204"/>
      </rPr>
      <t xml:space="preserve">Белые сахарные </t>
    </r>
    <r>
      <rPr>
        <sz val="9"/>
        <rFont val="Arial"/>
        <family val="2"/>
        <charset val="204"/>
      </rPr>
      <t>5 шт. (среднеранний 80-85 дн.)</t>
    </r>
  </si>
  <si>
    <r>
      <t xml:space="preserve">Горох овощной </t>
    </r>
    <r>
      <rPr>
        <b/>
        <sz val="9"/>
        <rFont val="Arial"/>
        <family val="2"/>
        <charset val="204"/>
      </rPr>
      <t>Амброзия</t>
    </r>
    <r>
      <rPr>
        <sz val="9"/>
        <rFont val="Arial"/>
        <family val="2"/>
        <charset val="204"/>
      </rPr>
      <t>, 25 г. , сахарный  (скороспелый 55-56 дн.)</t>
    </r>
  </si>
  <si>
    <r>
      <t xml:space="preserve">Горох овощной </t>
    </r>
    <r>
      <rPr>
        <b/>
        <sz val="9"/>
        <rFont val="Arial"/>
        <family val="2"/>
        <charset val="204"/>
      </rPr>
      <t xml:space="preserve">Воронежский зелёный </t>
    </r>
    <r>
      <rPr>
        <sz val="9"/>
        <rFont val="Arial"/>
        <family val="2"/>
        <charset val="204"/>
      </rPr>
      <t>25г.(раннеспелый42-54 дн.)</t>
    </r>
  </si>
  <si>
    <r>
      <t xml:space="preserve">Горох овощной </t>
    </r>
    <r>
      <rPr>
        <b/>
        <sz val="9"/>
        <rFont val="Arial"/>
        <family val="2"/>
        <charset val="204"/>
      </rPr>
      <t xml:space="preserve">Детский сахарный, </t>
    </r>
    <r>
      <rPr>
        <sz val="9"/>
        <rFont val="Arial"/>
        <family val="2"/>
        <charset val="204"/>
      </rPr>
      <t>25г.(раннеспелый 38-45 дн.)</t>
    </r>
  </si>
  <si>
    <t>Германия</t>
  </si>
  <si>
    <r>
      <t xml:space="preserve">Горох овощной </t>
    </r>
    <r>
      <rPr>
        <b/>
        <sz val="9"/>
        <rFont val="Arial"/>
        <family val="2"/>
        <charset val="204"/>
      </rPr>
      <t xml:space="preserve">Изумрудная россыпь, </t>
    </r>
    <r>
      <rPr>
        <sz val="9"/>
        <rFont val="Arial"/>
        <family val="2"/>
        <charset val="204"/>
      </rPr>
      <t>25г.(раннеспелый 47-52 дн.)</t>
    </r>
  </si>
  <si>
    <r>
      <t xml:space="preserve">Горох овощной </t>
    </r>
    <r>
      <rPr>
        <b/>
        <sz val="9"/>
        <rFont val="Arial"/>
        <family val="2"/>
        <charset val="204"/>
      </rPr>
      <t>Кузнечик</t>
    </r>
    <r>
      <rPr>
        <sz val="9"/>
        <rFont val="Arial"/>
        <family val="2"/>
        <charset val="204"/>
      </rPr>
      <t>, 25г. (раннеспелый 38-45 дн.)</t>
    </r>
  </si>
  <si>
    <r>
      <t xml:space="preserve">Горох овощной </t>
    </r>
    <r>
      <rPr>
        <b/>
        <sz val="9"/>
        <rFont val="Arial"/>
        <family val="2"/>
        <charset val="204"/>
      </rPr>
      <t>Медовик</t>
    </r>
    <r>
      <rPr>
        <sz val="9"/>
        <rFont val="Arial"/>
        <family val="2"/>
        <charset val="204"/>
      </rPr>
      <t>, 25г.(среднеспелый 42-45 дн.)</t>
    </r>
  </si>
  <si>
    <r>
      <t xml:space="preserve">Горох овощной </t>
    </r>
    <r>
      <rPr>
        <b/>
        <sz val="9"/>
        <rFont val="Arial"/>
        <family val="2"/>
        <charset val="204"/>
      </rPr>
      <t xml:space="preserve">Прима </t>
    </r>
    <r>
      <rPr>
        <sz val="9"/>
        <rFont val="Arial"/>
        <family val="2"/>
        <charset val="204"/>
      </rPr>
      <t>, 10 г.(скороспелый 43-46 дн.)</t>
    </r>
  </si>
  <si>
    <r>
      <t xml:space="preserve">Горох овощной </t>
    </r>
    <r>
      <rPr>
        <b/>
        <sz val="9"/>
        <rFont val="Arial"/>
        <family val="2"/>
        <charset val="204"/>
      </rPr>
      <t>Сладкий гигант</t>
    </r>
    <r>
      <rPr>
        <sz val="9"/>
        <rFont val="Arial"/>
        <family val="2"/>
        <charset val="204"/>
      </rPr>
      <t>, 25г.(раннеспелый 53-55 дн.)</t>
    </r>
  </si>
  <si>
    <r>
      <t xml:space="preserve">Горох овощной </t>
    </r>
    <r>
      <rPr>
        <b/>
        <sz val="9"/>
        <rFont val="Arial"/>
        <family val="2"/>
        <charset val="204"/>
      </rPr>
      <t>Усатый нянь</t>
    </r>
    <r>
      <rPr>
        <sz val="9"/>
        <rFont val="Arial"/>
        <family val="2"/>
        <charset val="204"/>
      </rPr>
      <t>, 25г. (раннеспелый 53-55 дн.)</t>
    </r>
  </si>
  <si>
    <r>
      <t xml:space="preserve">Фасоль </t>
    </r>
    <r>
      <rPr>
        <b/>
        <sz val="9"/>
        <rFont val="Arial"/>
        <family val="2"/>
        <charset val="204"/>
      </rPr>
      <t>Водопад зелёный</t>
    </r>
    <r>
      <rPr>
        <sz val="9"/>
        <rFont val="Arial"/>
        <family val="2"/>
        <charset val="204"/>
      </rPr>
      <t>, 5г.(бел., куст.)(спарж) (Раннеспелый до 50дн.)</t>
    </r>
  </si>
  <si>
    <t>Китай</t>
  </si>
  <si>
    <r>
      <t xml:space="preserve">Фасоль овощная </t>
    </r>
    <r>
      <rPr>
        <b/>
        <sz val="9"/>
        <rFont val="Arial"/>
        <family val="2"/>
        <charset val="204"/>
      </rPr>
      <t>Журавушка</t>
    </r>
    <r>
      <rPr>
        <sz val="9"/>
        <rFont val="Arial"/>
        <family val="2"/>
        <charset val="204"/>
      </rPr>
      <t>, 5г.(бел., куст.)(спарж) (Раннеспелый 40-45дн.)</t>
    </r>
  </si>
  <si>
    <r>
      <t xml:space="preserve">Фасоль овощная </t>
    </r>
    <r>
      <rPr>
        <b/>
        <sz val="9"/>
        <rFont val="Arial"/>
        <family val="2"/>
        <charset val="204"/>
      </rPr>
      <t>Зеленоглазка</t>
    </r>
    <r>
      <rPr>
        <sz val="9"/>
        <rFont val="Arial"/>
        <family val="2"/>
        <charset val="204"/>
      </rPr>
      <t>, 5г.(кустов.) (спарж) (Скороспел до 50 дн.)</t>
    </r>
  </si>
  <si>
    <r>
      <t xml:space="preserve">Фасоль овощная </t>
    </r>
    <r>
      <rPr>
        <b/>
        <sz val="9"/>
        <rFont val="Arial"/>
        <family val="2"/>
        <charset val="204"/>
      </rPr>
      <t>Изумрудная</t>
    </r>
    <r>
      <rPr>
        <sz val="9"/>
        <rFont val="Arial"/>
        <family val="2"/>
        <charset val="204"/>
      </rPr>
      <t>, 5г.(бел.,куст.) (спарж) (Раннеспелый 50-60дн.)</t>
    </r>
  </si>
  <si>
    <r>
      <t xml:space="preserve">Фасоль овощная </t>
    </r>
    <r>
      <rPr>
        <b/>
        <sz val="9"/>
        <rFont val="Arial"/>
        <family val="2"/>
        <charset val="204"/>
      </rPr>
      <t xml:space="preserve">Модница </t>
    </r>
    <r>
      <rPr>
        <sz val="9"/>
        <rFont val="Arial"/>
        <family val="2"/>
        <charset val="204"/>
      </rPr>
      <t>5г. (бел.) (спарж. куст до 60 см.) (раннесп. 50-60 дн)</t>
    </r>
  </si>
  <si>
    <r>
      <t xml:space="preserve">Фасоль </t>
    </r>
    <r>
      <rPr>
        <b/>
        <sz val="9"/>
        <rFont val="Arial"/>
        <family val="2"/>
        <charset val="204"/>
      </rPr>
      <t>Тень на плетень</t>
    </r>
    <r>
      <rPr>
        <sz val="9"/>
        <rFont val="Arial"/>
        <family val="2"/>
        <charset val="204"/>
      </rPr>
      <t>, 5г.(бел., куст.)(спарж) (Раннеспелый до 50дн.)</t>
    </r>
  </si>
  <si>
    <t xml:space="preserve"> Польша </t>
  </si>
  <si>
    <t>Дайкон</t>
  </si>
  <si>
    <r>
      <t xml:space="preserve"> Белое солнце </t>
    </r>
    <r>
      <rPr>
        <sz val="9"/>
        <rFont val="Arial"/>
        <family val="2"/>
        <charset val="204"/>
      </rPr>
      <t xml:space="preserve"> 1,0 г  (Скороспелый сорт 45-50 дн.)</t>
    </r>
  </si>
  <si>
    <t>Италия</t>
  </si>
  <si>
    <r>
      <t xml:space="preserve"> Миноваси </t>
    </r>
    <r>
      <rPr>
        <sz val="9"/>
        <rFont val="Arial"/>
        <family val="2"/>
        <charset val="204"/>
      </rPr>
      <t xml:space="preserve"> 1,0 г  (Среднеспелый сорт 50-60 дн.)</t>
    </r>
  </si>
  <si>
    <r>
      <t xml:space="preserve"> Дракон </t>
    </r>
    <r>
      <rPr>
        <sz val="9"/>
        <rFont val="Arial"/>
        <family val="2"/>
        <charset val="204"/>
      </rPr>
      <t>1,0 г.  (Среднеспелый сорт 65-70 дн.)</t>
    </r>
  </si>
  <si>
    <r>
      <t xml:space="preserve"> Зуб дракона </t>
    </r>
    <r>
      <rPr>
        <sz val="9"/>
        <rFont val="Arial"/>
        <family val="2"/>
        <charset val="204"/>
      </rPr>
      <t>1,0 г.  (Среднеспелый сорт 65-70 дн.)</t>
    </r>
  </si>
  <si>
    <r>
      <t xml:space="preserve"> </t>
    </r>
    <r>
      <rPr>
        <b/>
        <sz val="9"/>
        <rFont val="Arial"/>
        <family val="2"/>
        <charset val="204"/>
      </rPr>
      <t xml:space="preserve">Саша </t>
    </r>
    <r>
      <rPr>
        <sz val="9"/>
        <rFont val="Arial"/>
        <family val="2"/>
        <charset val="204"/>
      </rPr>
      <t>1,0 г (Раннеспелый 30-40 дн.)</t>
    </r>
  </si>
  <si>
    <r>
      <t xml:space="preserve"> Цезарь </t>
    </r>
    <r>
      <rPr>
        <sz val="9"/>
        <rFont val="Arial"/>
        <family val="2"/>
        <charset val="204"/>
      </rPr>
      <t>1,0 г (Среднеспелый 70 дн.)</t>
    </r>
  </si>
  <si>
    <r>
      <t xml:space="preserve"> Носорог </t>
    </r>
    <r>
      <rPr>
        <sz val="9"/>
        <rFont val="Arial"/>
        <family val="2"/>
        <charset val="204"/>
      </rPr>
      <t>1.0 г (Раннеспелый сорт 53-57 дн)</t>
    </r>
  </si>
  <si>
    <t>Земляника</t>
  </si>
  <si>
    <r>
      <rPr>
        <b/>
        <sz val="9"/>
        <rFont val="Arial"/>
        <family val="2"/>
        <charset val="204"/>
      </rPr>
      <t xml:space="preserve">Душистое лукошко </t>
    </r>
    <r>
      <rPr>
        <sz val="9"/>
        <rFont val="Arial"/>
        <family val="2"/>
        <charset val="204"/>
      </rPr>
      <t>ремонтантная, 0,04 г</t>
    </r>
  </si>
  <si>
    <t xml:space="preserve">Кабачок </t>
  </si>
  <si>
    <r>
      <rPr>
        <b/>
        <sz val="9"/>
        <rFont val="Arial"/>
        <family val="2"/>
        <charset val="204"/>
      </rPr>
      <t>Аэронавт</t>
    </r>
    <r>
      <rPr>
        <sz val="9"/>
        <rFont val="Arial"/>
        <family val="2"/>
        <charset val="204"/>
      </rPr>
      <t xml:space="preserve"> 2,0г  (Раннеспелый 46 дн.) цуккини</t>
    </r>
  </si>
  <si>
    <r>
      <t xml:space="preserve">Астроном </t>
    </r>
    <r>
      <rPr>
        <sz val="9"/>
        <rFont val="Arial"/>
        <family val="2"/>
        <charset val="204"/>
      </rPr>
      <t>1,0г.белоплодный (Раннеспелый 46 дн.)</t>
    </r>
  </si>
  <si>
    <r>
      <t xml:space="preserve">Грибовские </t>
    </r>
    <r>
      <rPr>
        <sz val="9"/>
        <rFont val="Arial"/>
        <family val="2"/>
        <charset val="204"/>
      </rPr>
      <t>37  2,0г белоплодный (Среднеранний 46-50 дн)</t>
    </r>
  </si>
  <si>
    <r>
      <t>Белое море</t>
    </r>
    <r>
      <rPr>
        <sz val="9"/>
        <rFont val="Arial"/>
        <family val="2"/>
        <charset val="204"/>
      </rPr>
      <t xml:space="preserve">  1,0г белоплодный (Раннеспелый 38-50 дн.)</t>
    </r>
  </si>
  <si>
    <r>
      <t xml:space="preserve">Белоплодные </t>
    </r>
    <r>
      <rPr>
        <sz val="9"/>
        <rFont val="Arial"/>
        <family val="2"/>
        <charset val="204"/>
      </rPr>
      <t>2,0г.(Скороспелый 36-41дней)</t>
    </r>
  </si>
  <si>
    <r>
      <t xml:space="preserve">Диамант F1  </t>
    </r>
    <r>
      <rPr>
        <sz val="9"/>
        <rFont val="Arial"/>
        <family val="2"/>
        <charset val="204"/>
      </rPr>
      <t>5 шт.белоплодный( Раннеспелый 45-48 дн) цуккини</t>
    </r>
  </si>
  <si>
    <r>
      <t xml:space="preserve">Золотой краб  </t>
    </r>
    <r>
      <rPr>
        <sz val="9"/>
        <rFont val="Arial"/>
        <family val="2"/>
        <charset val="204"/>
      </rPr>
      <t>2 г.б( Ультроранний  33-38 дн) цуккини</t>
    </r>
  </si>
  <si>
    <r>
      <t xml:space="preserve">Малыш </t>
    </r>
    <r>
      <rPr>
        <sz val="9"/>
        <rFont val="Arial"/>
        <family val="2"/>
        <charset val="204"/>
      </rPr>
      <t>2,0г.белоплодный (Скороспелый 38-47 дн.)</t>
    </r>
  </si>
  <si>
    <r>
      <t xml:space="preserve">Мальчуган </t>
    </r>
    <r>
      <rPr>
        <sz val="9"/>
        <rFont val="Arial"/>
        <family val="2"/>
        <charset val="204"/>
      </rPr>
      <t>1,0г.белоплодный (Скороспелый 36-38 дн.)</t>
    </r>
  </si>
  <si>
    <r>
      <rPr>
        <b/>
        <sz val="9"/>
        <rFont val="Arial"/>
        <family val="2"/>
        <charset val="204"/>
      </rPr>
      <t xml:space="preserve">Снежный дракон F1  </t>
    </r>
    <r>
      <rPr>
        <sz val="9"/>
        <rFont val="Arial"/>
        <family val="2"/>
        <charset val="204"/>
      </rPr>
      <t xml:space="preserve">1,0 г.белоплодный  (Скороспелый 38-47дней)  </t>
    </r>
  </si>
  <si>
    <r>
      <rPr>
        <b/>
        <sz val="9"/>
        <rFont val="Arial"/>
        <family val="2"/>
        <charset val="204"/>
      </rPr>
      <t xml:space="preserve">Отличник F1 </t>
    </r>
    <r>
      <rPr>
        <sz val="9"/>
        <rFont val="Arial"/>
        <family val="2"/>
        <charset val="204"/>
      </rPr>
      <t xml:space="preserve">5шт.белоплодный  (Среднеранний 50 дн)  </t>
    </r>
  </si>
  <si>
    <r>
      <rPr>
        <b/>
        <sz val="9"/>
        <rFont val="Arial"/>
        <family val="2"/>
        <charset val="204"/>
      </rPr>
      <t xml:space="preserve">Бананы </t>
    </r>
    <r>
      <rPr>
        <sz val="9"/>
        <rFont val="Arial"/>
        <family val="2"/>
        <charset val="204"/>
      </rPr>
      <t>1,0г.  (Раннеспелый 40-45 дн.) цуккини</t>
    </r>
  </si>
  <si>
    <r>
      <rPr>
        <b/>
        <sz val="9"/>
        <rFont val="Arial"/>
        <family val="2"/>
        <charset val="204"/>
      </rPr>
      <t xml:space="preserve">Пеппи </t>
    </r>
    <r>
      <rPr>
        <sz val="9"/>
        <rFont val="Arial"/>
        <family val="2"/>
        <charset val="204"/>
      </rPr>
      <t>2,0г. Серия Заморозь (Раннеспелый 43-51 дн.) цуккини</t>
    </r>
  </si>
  <si>
    <r>
      <rPr>
        <b/>
        <sz val="9"/>
        <rFont val="Arial"/>
        <family val="2"/>
        <charset val="204"/>
      </rPr>
      <t xml:space="preserve">Деликатес </t>
    </r>
    <r>
      <rPr>
        <sz val="9"/>
        <rFont val="Arial"/>
        <family val="2"/>
        <charset val="204"/>
      </rPr>
      <t>2,0г.(Раннеспелый 40-45 дн.) цуккини</t>
    </r>
  </si>
  <si>
    <r>
      <rPr>
        <b/>
        <sz val="9"/>
        <rFont val="Arial"/>
        <family val="2"/>
        <charset val="204"/>
      </rPr>
      <t xml:space="preserve">Желтоплодный </t>
    </r>
    <r>
      <rPr>
        <sz val="9"/>
        <rFont val="Arial"/>
        <family val="2"/>
        <charset val="204"/>
      </rPr>
      <t>2,0г.(Скороспелый 40дн.) цуккини</t>
    </r>
  </si>
  <si>
    <r>
      <rPr>
        <b/>
        <sz val="9"/>
        <rFont val="Arial"/>
        <family val="2"/>
        <charset val="204"/>
      </rPr>
      <t xml:space="preserve">Зебра </t>
    </r>
    <r>
      <rPr>
        <sz val="9"/>
        <rFont val="Arial"/>
        <family val="2"/>
        <charset val="204"/>
      </rPr>
      <t>2,0г.(Раннеспелый 40-45дн.) цуккини</t>
    </r>
  </si>
  <si>
    <r>
      <rPr>
        <b/>
        <sz val="9"/>
        <rFont val="Arial"/>
        <family val="2"/>
        <charset val="204"/>
      </rPr>
      <t xml:space="preserve">Изумруд </t>
    </r>
    <r>
      <rPr>
        <sz val="9"/>
        <rFont val="Arial"/>
        <family val="2"/>
        <charset val="204"/>
      </rPr>
      <t>1,0г.(Раннеспелый 45дн.) цуккини</t>
    </r>
  </si>
  <si>
    <r>
      <rPr>
        <b/>
        <sz val="9"/>
        <rFont val="Arial"/>
        <family val="2"/>
        <charset val="204"/>
      </rPr>
      <t xml:space="preserve">Негритёнок </t>
    </r>
    <r>
      <rPr>
        <sz val="9"/>
        <rFont val="Arial"/>
        <family val="2"/>
        <charset val="204"/>
      </rPr>
      <t>2,0г.(Раннеспелый 38-40 дн.) цуккини</t>
    </r>
  </si>
  <si>
    <r>
      <rPr>
        <b/>
        <sz val="9"/>
        <rFont val="Arial"/>
        <family val="2"/>
        <charset val="204"/>
      </rPr>
      <t>Золотой ключик</t>
    </r>
    <r>
      <rPr>
        <sz val="9"/>
        <rFont val="Arial"/>
        <family val="2"/>
        <charset val="204"/>
      </rPr>
      <t>, цуккини 1г  (Раннеспелый 46-49 дн.)</t>
    </r>
  </si>
  <si>
    <r>
      <rPr>
        <b/>
        <sz val="9"/>
        <rFont val="Arial"/>
        <family val="2"/>
        <charset val="204"/>
      </rPr>
      <t>Скворушка</t>
    </r>
    <r>
      <rPr>
        <sz val="9"/>
        <rFont val="Arial"/>
        <family val="2"/>
        <charset val="204"/>
      </rPr>
      <t>, 2г. цуккини (Раннеспелый 40-45 дн.)</t>
    </r>
  </si>
  <si>
    <r>
      <rPr>
        <b/>
        <sz val="9"/>
        <rFont val="Arial"/>
        <family val="2"/>
        <charset val="204"/>
      </rPr>
      <t xml:space="preserve"> Цукеша</t>
    </r>
    <r>
      <rPr>
        <sz val="9"/>
        <rFont val="Arial"/>
        <family val="2"/>
        <charset val="204"/>
      </rPr>
      <t xml:space="preserve"> 2,0г  (Раннеспелый 45-51 дн.) цуккини</t>
    </r>
  </si>
  <si>
    <r>
      <t xml:space="preserve"> </t>
    </r>
    <r>
      <rPr>
        <b/>
        <sz val="9"/>
        <rFont val="Arial"/>
        <family val="2"/>
        <charset val="204"/>
      </rPr>
      <t>Черномор</t>
    </r>
    <r>
      <rPr>
        <sz val="9"/>
        <rFont val="Arial"/>
        <family val="2"/>
        <charset val="204"/>
      </rPr>
      <t xml:space="preserve"> 2,0г  (Раннеспелый 38-52 дн.) цуккини</t>
    </r>
  </si>
  <si>
    <t>Капуста</t>
  </si>
  <si>
    <t>салатная</t>
  </si>
  <si>
    <t>Чеш. р-ка</t>
  </si>
  <si>
    <r>
      <t xml:space="preserve">белокач. </t>
    </r>
    <r>
      <rPr>
        <b/>
        <sz val="9"/>
        <rFont val="Arial"/>
        <family val="2"/>
        <charset val="204"/>
      </rPr>
      <t>Трансфер F1</t>
    </r>
    <r>
      <rPr>
        <sz val="9"/>
        <rFont val="Arial"/>
        <family val="2"/>
        <charset val="204"/>
      </rPr>
      <t xml:space="preserve"> 0,1г. (Ультроскороспелый 50-55дн.)</t>
    </r>
  </si>
  <si>
    <r>
      <t xml:space="preserve">белокач. </t>
    </r>
    <r>
      <rPr>
        <b/>
        <sz val="9"/>
        <rFont val="Arial"/>
        <family val="2"/>
        <charset val="204"/>
      </rPr>
      <t>Хьюстон F1</t>
    </r>
    <r>
      <rPr>
        <sz val="9"/>
        <rFont val="Arial"/>
        <family val="2"/>
        <charset val="204"/>
      </rPr>
      <t xml:space="preserve"> 0,1г. (Скороспелый 65-70 дн.)</t>
    </r>
  </si>
  <si>
    <r>
      <t>белокоч.</t>
    </r>
    <r>
      <rPr>
        <b/>
        <sz val="9"/>
        <rFont val="Arial"/>
        <family val="2"/>
        <charset val="204"/>
      </rPr>
      <t xml:space="preserve"> Июньская</t>
    </r>
    <r>
      <rPr>
        <sz val="9"/>
        <rFont val="Arial"/>
        <family val="2"/>
        <charset val="204"/>
      </rPr>
      <t xml:space="preserve">  0,5 г (Раннеспелый 117 дн) </t>
    </r>
  </si>
  <si>
    <t>универсальная (салат, квашение, переработка)</t>
  </si>
  <si>
    <t>суперуниверсальная (салат, квашение, переработка, хранение)</t>
  </si>
  <si>
    <r>
      <t xml:space="preserve"> белокоч. </t>
    </r>
    <r>
      <rPr>
        <b/>
        <sz val="9"/>
        <rFont val="Arial"/>
        <family val="2"/>
        <charset val="204"/>
      </rPr>
      <t>Амагер</t>
    </r>
    <r>
      <rPr>
        <sz val="9"/>
        <rFont val="Arial"/>
        <family val="2"/>
        <charset val="204"/>
      </rPr>
      <t xml:space="preserve"> 0,5г. (Позднеспелый 117-148 дн.)  хранение</t>
    </r>
  </si>
  <si>
    <r>
      <t xml:space="preserve"> белокоч.</t>
    </r>
    <r>
      <rPr>
        <b/>
        <sz val="9"/>
        <rFont val="Arial"/>
        <family val="2"/>
        <charset val="204"/>
      </rPr>
      <t xml:space="preserve"> Лежебока</t>
    </r>
    <r>
      <rPr>
        <sz val="9"/>
        <rFont val="Arial"/>
        <family val="2"/>
        <charset val="204"/>
      </rPr>
      <t xml:space="preserve">  0,3 г. (Позднеспелый 140-160 дн.) салат, кваш-е, хран-е</t>
    </r>
  </si>
  <si>
    <t>Чехия</t>
  </si>
  <si>
    <r>
      <t xml:space="preserve"> белокоч. </t>
    </r>
    <r>
      <rPr>
        <b/>
        <sz val="9"/>
        <rFont val="Arial"/>
        <family val="2"/>
        <charset val="204"/>
      </rPr>
      <t>Московская поздняя 15</t>
    </r>
    <r>
      <rPr>
        <sz val="9"/>
        <rFont val="Arial"/>
        <family val="2"/>
        <charset val="204"/>
      </rPr>
      <t xml:space="preserve"> 0,5г (Позднеспелый 143-160 дн) </t>
    </r>
  </si>
  <si>
    <r>
      <t xml:space="preserve"> белок. </t>
    </r>
    <r>
      <rPr>
        <b/>
        <sz val="9"/>
        <rFont val="Arial"/>
        <family val="2"/>
        <charset val="204"/>
      </rPr>
      <t>Снежная королева F1</t>
    </r>
    <r>
      <rPr>
        <sz val="9"/>
        <rFont val="Arial"/>
        <family val="2"/>
        <charset val="204"/>
      </rPr>
      <t xml:space="preserve"> 20 шт. серия Северяне (Позднеспелый 145-150 дн) </t>
    </r>
  </si>
  <si>
    <t>брокколи, кольраби, пекинка, цветная</t>
  </si>
  <si>
    <r>
      <t xml:space="preserve"> кольраби </t>
    </r>
    <r>
      <rPr>
        <b/>
        <sz val="9"/>
        <rFont val="Arial"/>
        <family val="2"/>
        <charset val="204"/>
      </rPr>
      <t xml:space="preserve">Белый гигант </t>
    </r>
    <r>
      <rPr>
        <sz val="9"/>
        <rFont val="Arial"/>
        <family val="2"/>
        <charset val="204"/>
      </rPr>
      <t>0,3г.(Позднеспелый до 100 дн.)</t>
    </r>
  </si>
  <si>
    <t>Голландия</t>
  </si>
  <si>
    <r>
      <t xml:space="preserve"> пекинская </t>
    </r>
    <r>
      <rPr>
        <b/>
        <sz val="9"/>
        <rFont val="Arial"/>
        <family val="2"/>
        <charset val="204"/>
      </rPr>
      <t xml:space="preserve">Бокал </t>
    </r>
    <r>
      <rPr>
        <sz val="9"/>
        <rFont val="Arial"/>
        <family val="2"/>
        <charset val="204"/>
      </rPr>
      <t>0,3г.(Среднеспелый до 70 дн.)</t>
    </r>
  </si>
  <si>
    <r>
      <t xml:space="preserve"> пекинская </t>
    </r>
    <r>
      <rPr>
        <b/>
        <sz val="9"/>
        <rFont val="Arial"/>
        <family val="2"/>
        <charset val="204"/>
      </rPr>
      <t xml:space="preserve">Ворожея </t>
    </r>
    <r>
      <rPr>
        <sz val="9"/>
        <rFont val="Arial"/>
        <family val="2"/>
        <charset val="204"/>
      </rPr>
      <t>0,3г.(Ультроранний 50-55 дн.)</t>
    </r>
  </si>
  <si>
    <r>
      <t xml:space="preserve"> пекинская </t>
    </r>
    <r>
      <rPr>
        <b/>
        <sz val="9"/>
        <rFont val="Arial"/>
        <family val="2"/>
        <charset val="204"/>
      </rPr>
      <t xml:space="preserve">Нежность F1  </t>
    </r>
    <r>
      <rPr>
        <sz val="9"/>
        <rFont val="Arial"/>
        <family val="2"/>
        <charset val="204"/>
      </rPr>
      <t>0,3 г.(Ультроранний 45-48 дн.)</t>
    </r>
  </si>
  <si>
    <r>
      <t xml:space="preserve"> цветная </t>
    </r>
    <r>
      <rPr>
        <b/>
        <sz val="9"/>
        <rFont val="Arial"/>
        <family val="2"/>
        <charset val="204"/>
      </rPr>
      <t xml:space="preserve">Белый облако  </t>
    </r>
    <r>
      <rPr>
        <sz val="9"/>
        <rFont val="Arial"/>
        <family val="2"/>
        <charset val="204"/>
      </rPr>
      <t>0,3г.(Скороспелый 70 -100 дн.)</t>
    </r>
  </si>
  <si>
    <r>
      <t xml:space="preserve"> цветная </t>
    </r>
    <r>
      <rPr>
        <b/>
        <sz val="9"/>
        <rFont val="Arial"/>
        <family val="2"/>
        <charset val="204"/>
      </rPr>
      <t xml:space="preserve">Елена Прекрасная </t>
    </r>
    <r>
      <rPr>
        <sz val="9"/>
        <rFont val="Arial"/>
        <family val="2"/>
        <charset val="204"/>
      </rPr>
      <t>0,3г.(Ультроранний 50-60 дн.)</t>
    </r>
  </si>
  <si>
    <r>
      <t xml:space="preserve"> цветная </t>
    </r>
    <r>
      <rPr>
        <b/>
        <sz val="9"/>
        <rFont val="Arial"/>
        <family val="2"/>
        <charset val="204"/>
      </rPr>
      <t xml:space="preserve">Экспрес МС </t>
    </r>
    <r>
      <rPr>
        <sz val="9"/>
        <rFont val="Arial"/>
        <family val="2"/>
        <charset val="204"/>
      </rPr>
      <t>0,3г.(Раннеспелый 90-100 дн.)</t>
    </r>
  </si>
  <si>
    <r>
      <t xml:space="preserve"> цветная</t>
    </r>
    <r>
      <rPr>
        <b/>
        <sz val="9"/>
        <rFont val="Arial"/>
        <family val="2"/>
        <charset val="204"/>
      </rPr>
      <t xml:space="preserve"> Мовир 74  </t>
    </r>
    <r>
      <rPr>
        <sz val="9"/>
        <rFont val="Arial"/>
        <family val="2"/>
        <charset val="204"/>
      </rPr>
      <t xml:space="preserve"> 0,3 г (Скороспелый 70-96 дн)</t>
    </r>
  </si>
  <si>
    <t>Морковь</t>
  </si>
  <si>
    <r>
      <t xml:space="preserve"> </t>
    </r>
    <r>
      <rPr>
        <b/>
        <sz val="9"/>
        <rFont val="Arial"/>
        <family val="2"/>
        <charset val="204"/>
      </rPr>
      <t xml:space="preserve">Витаминная 6  </t>
    </r>
    <r>
      <rPr>
        <sz val="9"/>
        <rFont val="Arial"/>
        <family val="2"/>
        <charset val="204"/>
      </rPr>
      <t>гранулир.,300 шт.,гель (Среднеспелый  80-100 дн)</t>
    </r>
  </si>
  <si>
    <r>
      <rPr>
        <b/>
        <sz val="9"/>
        <rFont val="Arial"/>
        <family val="2"/>
        <charset val="204"/>
      </rPr>
      <t xml:space="preserve"> Барыня </t>
    </r>
    <r>
      <rPr>
        <sz val="9"/>
        <rFont val="Arial"/>
        <family val="2"/>
        <charset val="204"/>
      </rPr>
      <t>2г.( Раннеспелый 90-95 дн.)</t>
    </r>
  </si>
  <si>
    <r>
      <t xml:space="preserve"> </t>
    </r>
    <r>
      <rPr>
        <b/>
        <sz val="9"/>
        <rFont val="Arial"/>
        <family val="2"/>
        <charset val="204"/>
      </rPr>
      <t xml:space="preserve">Бессердцевинная Лонге Роте </t>
    </r>
    <r>
      <rPr>
        <sz val="9"/>
        <rFont val="Arial"/>
        <family val="2"/>
        <charset val="204"/>
      </rPr>
      <t xml:space="preserve"> 3г. Уд.сем. Семян больше  (Среднесп. 80-100 дн)</t>
    </r>
  </si>
  <si>
    <r>
      <t xml:space="preserve"> </t>
    </r>
    <r>
      <rPr>
        <b/>
        <sz val="9"/>
        <rFont val="Arial"/>
        <family val="2"/>
        <charset val="204"/>
      </rPr>
      <t xml:space="preserve">Бессердцевинная Лонге Роте </t>
    </r>
    <r>
      <rPr>
        <sz val="9"/>
        <rFont val="Arial"/>
        <family val="2"/>
        <charset val="204"/>
      </rPr>
      <t xml:space="preserve"> (на ленте 8 м.) (Среднесп. 80-100 дн)</t>
    </r>
  </si>
  <si>
    <t>лента</t>
  </si>
  <si>
    <r>
      <t xml:space="preserve"> </t>
    </r>
    <r>
      <rPr>
        <b/>
        <sz val="9"/>
        <rFont val="Arial"/>
        <family val="2"/>
        <charset val="204"/>
      </rPr>
      <t xml:space="preserve">Бессердцевинная  </t>
    </r>
    <r>
      <rPr>
        <sz val="9"/>
        <rFont val="Arial"/>
        <family val="2"/>
        <charset val="204"/>
      </rPr>
      <t>гранулир.,300 шт.,гель (Среднесп. 80-100 дн)</t>
    </r>
  </si>
  <si>
    <r>
      <t xml:space="preserve"> Вкус детства </t>
    </r>
    <r>
      <rPr>
        <sz val="9"/>
        <rFont val="Arial"/>
        <family val="2"/>
        <charset val="204"/>
      </rPr>
      <t xml:space="preserve"> (на ленте 8 м</t>
    </r>
    <r>
      <rPr>
        <b/>
        <sz val="9"/>
        <rFont val="Arial"/>
        <family val="2"/>
        <charset val="204"/>
      </rPr>
      <t xml:space="preserve">.) </t>
    </r>
    <r>
      <rPr>
        <sz val="9"/>
        <rFont val="Arial"/>
        <family val="2"/>
        <charset val="204"/>
      </rPr>
      <t>(Среднесп. 90-110 дн)</t>
    </r>
  </si>
  <si>
    <r>
      <t xml:space="preserve"> Деликатесная </t>
    </r>
    <r>
      <rPr>
        <sz val="9"/>
        <rFont val="Arial"/>
        <family val="2"/>
        <charset val="204"/>
      </rPr>
      <t>(на ленте 8 м.) (Среднесп. 90-105 дн)</t>
    </r>
  </si>
  <si>
    <r>
      <t xml:space="preserve"> </t>
    </r>
    <r>
      <rPr>
        <b/>
        <sz val="9"/>
        <rFont val="Arial"/>
        <family val="2"/>
        <charset val="204"/>
      </rPr>
      <t xml:space="preserve">Детская сладость </t>
    </r>
    <r>
      <rPr>
        <sz val="9"/>
        <rFont val="Arial"/>
        <family val="2"/>
        <charset val="204"/>
      </rPr>
      <t xml:space="preserve"> (на ленте 8 м) (Раннеспелый 70-95дн)</t>
    </r>
  </si>
  <si>
    <t>Сербия</t>
  </si>
  <si>
    <r>
      <rPr>
        <b/>
        <sz val="9"/>
        <rFont val="Arial"/>
        <family val="2"/>
        <charset val="204"/>
      </rPr>
      <t xml:space="preserve"> Долянка </t>
    </r>
    <r>
      <rPr>
        <sz val="9"/>
        <rFont val="Arial"/>
        <family val="2"/>
        <charset val="204"/>
      </rPr>
      <t xml:space="preserve"> 2,0 г  (Позднеспелый 150 дн)</t>
    </r>
  </si>
  <si>
    <r>
      <t xml:space="preserve"> </t>
    </r>
    <r>
      <rPr>
        <b/>
        <sz val="9"/>
        <rFont val="Arial"/>
        <family val="2"/>
        <charset val="204"/>
      </rPr>
      <t xml:space="preserve">Зимний нектар </t>
    </r>
    <r>
      <rPr>
        <sz val="9"/>
        <rFont val="Arial"/>
        <family val="2"/>
        <charset val="204"/>
      </rPr>
      <t>гранулир.,300 шт.,драже  (Среднеспелый 100-110 дн)</t>
    </r>
  </si>
  <si>
    <r>
      <t xml:space="preserve"> </t>
    </r>
    <r>
      <rPr>
        <b/>
        <sz val="9"/>
        <rFont val="Arial"/>
        <family val="2"/>
        <charset val="204"/>
      </rPr>
      <t xml:space="preserve">Император </t>
    </r>
    <r>
      <rPr>
        <sz val="9"/>
        <rFont val="Arial"/>
        <family val="2"/>
        <charset val="204"/>
      </rPr>
      <t>гранулир.,300 шт.,драже  (Среднепоздний 110-120 дн)</t>
    </r>
  </si>
  <si>
    <r>
      <t xml:space="preserve"> </t>
    </r>
    <r>
      <rPr>
        <b/>
        <sz val="9"/>
        <rFont val="Arial"/>
        <family val="2"/>
        <charset val="204"/>
      </rPr>
      <t xml:space="preserve">Император </t>
    </r>
    <r>
      <rPr>
        <sz val="9"/>
        <rFont val="Arial"/>
        <family val="2"/>
        <charset val="204"/>
      </rPr>
      <t>(на ленте 8 м.) (Среднепоздний 110-120 дн)</t>
    </r>
  </si>
  <si>
    <r>
      <t xml:space="preserve"> Карамелька </t>
    </r>
    <r>
      <rPr>
        <sz val="9"/>
        <rFont val="Arial"/>
        <family val="2"/>
        <charset val="204"/>
      </rPr>
      <t>(на ленте 8 м.)  (Раннеспелый 70-110 дн)</t>
    </r>
  </si>
  <si>
    <r>
      <t xml:space="preserve"> </t>
    </r>
    <r>
      <rPr>
        <b/>
        <sz val="9"/>
        <rFont val="Arial"/>
        <family val="2"/>
        <charset val="204"/>
      </rPr>
      <t>Королева осени</t>
    </r>
    <r>
      <rPr>
        <sz val="9"/>
        <rFont val="Arial"/>
        <family val="2"/>
        <charset val="204"/>
      </rPr>
      <t xml:space="preserve"> (на ленте 8 м.) (Позднеспелый 120-130 дн)</t>
    </r>
  </si>
  <si>
    <t>Франция</t>
  </si>
  <si>
    <r>
      <t xml:space="preserve"> </t>
    </r>
    <r>
      <rPr>
        <b/>
        <sz val="9"/>
        <rFont val="Arial"/>
        <family val="2"/>
        <charset val="204"/>
      </rPr>
      <t>Королева осени</t>
    </r>
    <r>
      <rPr>
        <sz val="9"/>
        <rFont val="Arial"/>
        <family val="2"/>
        <charset val="204"/>
      </rPr>
      <t xml:space="preserve">  гранулир.,300 шт.,гель  (Позднеспелый 120-130 дн)</t>
    </r>
  </si>
  <si>
    <r>
      <rPr>
        <b/>
        <sz val="9"/>
        <rFont val="Arial"/>
        <family val="2"/>
        <charset val="204"/>
      </rPr>
      <t xml:space="preserve"> Лакомка </t>
    </r>
    <r>
      <rPr>
        <sz val="9"/>
        <rFont val="Arial"/>
        <family val="2"/>
        <charset val="204"/>
      </rPr>
      <t xml:space="preserve">4,0г. (Среднеранний около 100 дн.) </t>
    </r>
  </si>
  <si>
    <r>
      <t xml:space="preserve"> </t>
    </r>
    <r>
      <rPr>
        <b/>
        <sz val="9"/>
        <rFont val="Arial"/>
        <family val="2"/>
        <charset val="204"/>
      </rPr>
      <t xml:space="preserve">Медовая </t>
    </r>
    <r>
      <rPr>
        <sz val="9"/>
        <rFont val="Arial"/>
        <family val="2"/>
        <charset val="204"/>
      </rPr>
      <t>(на ленте 8 м.) (Среднепоздний 115 -125 дн.)</t>
    </r>
  </si>
  <si>
    <r>
      <t xml:space="preserve"> </t>
    </r>
    <r>
      <rPr>
        <b/>
        <sz val="9"/>
        <rFont val="Arial"/>
        <family val="2"/>
        <charset val="204"/>
      </rPr>
      <t xml:space="preserve">Мо </t>
    </r>
    <r>
      <rPr>
        <sz val="9"/>
        <rFont val="Arial"/>
        <family val="2"/>
        <charset val="204"/>
      </rPr>
      <t xml:space="preserve">2,0г  (Среднепоздний 100 - 120 дн) </t>
    </r>
  </si>
  <si>
    <r>
      <t xml:space="preserve"> </t>
    </r>
    <r>
      <rPr>
        <b/>
        <sz val="9"/>
        <rFont val="Arial"/>
        <family val="2"/>
        <charset val="204"/>
      </rPr>
      <t xml:space="preserve">Мо </t>
    </r>
    <r>
      <rPr>
        <sz val="9"/>
        <rFont val="Arial"/>
        <family val="2"/>
        <charset val="204"/>
      </rPr>
      <t xml:space="preserve">(на ленте 8 м.)  (Среднепоздний 100 - 120 дн) </t>
    </r>
  </si>
  <si>
    <r>
      <t xml:space="preserve"> </t>
    </r>
    <r>
      <rPr>
        <b/>
        <sz val="9"/>
        <rFont val="Arial"/>
        <family val="2"/>
        <charset val="204"/>
      </rPr>
      <t>Московская зимняя А 515</t>
    </r>
    <r>
      <rPr>
        <sz val="9"/>
        <rFont val="Arial"/>
        <family val="2"/>
        <charset val="204"/>
      </rPr>
      <t xml:space="preserve"> Серия 1+1</t>
    </r>
    <r>
      <rPr>
        <b/>
        <sz val="9"/>
        <rFont val="Arial"/>
        <family val="2"/>
        <charset val="204"/>
      </rPr>
      <t xml:space="preserve"> </t>
    </r>
    <r>
      <rPr>
        <sz val="9"/>
        <rFont val="Arial"/>
        <family val="2"/>
        <charset val="204"/>
      </rPr>
      <t xml:space="preserve">4,0г (Среднеспелый 67-98 дн) </t>
    </r>
  </si>
  <si>
    <r>
      <t xml:space="preserve"> Нантская 4</t>
    </r>
    <r>
      <rPr>
        <sz val="9"/>
        <rFont val="Arial"/>
        <family val="2"/>
        <charset val="204"/>
      </rPr>
      <t xml:space="preserve">  (на ленте 8 м.)  (Среднеспелый 78-108 дн)</t>
    </r>
  </si>
  <si>
    <r>
      <t xml:space="preserve"> Нантская 4</t>
    </r>
    <r>
      <rPr>
        <sz val="9"/>
        <rFont val="Arial"/>
        <family val="2"/>
        <charset val="204"/>
      </rPr>
      <t xml:space="preserve">  гранулир.,300 шт.,драже  (Среднеспелый 78-108 дн)</t>
    </r>
  </si>
  <si>
    <r>
      <t xml:space="preserve">Ранняя сладкая </t>
    </r>
    <r>
      <rPr>
        <sz val="9"/>
        <rFont val="Arial"/>
        <family val="2"/>
        <charset val="204"/>
      </rPr>
      <t>(на ленте 8 м.) (Раннеспелый 90-95дн)</t>
    </r>
  </si>
  <si>
    <r>
      <t xml:space="preserve">Роте Ризен Серия 1+1, </t>
    </r>
    <r>
      <rPr>
        <sz val="9"/>
        <rFont val="Arial"/>
        <family val="2"/>
        <charset val="204"/>
      </rPr>
      <t xml:space="preserve"> 4,0г (Позднеспый 140-160 дн)</t>
    </r>
  </si>
  <si>
    <r>
      <t xml:space="preserve"> Самсон</t>
    </r>
    <r>
      <rPr>
        <sz val="9"/>
        <rFont val="Arial"/>
        <family val="2"/>
        <charset val="204"/>
      </rPr>
      <t xml:space="preserve"> 0,5 г  (Среднеспелый100-120 дн)  </t>
    </r>
  </si>
  <si>
    <t xml:space="preserve"> Франция</t>
  </si>
  <si>
    <r>
      <t xml:space="preserve"> </t>
    </r>
    <r>
      <rPr>
        <b/>
        <sz val="9"/>
        <rFont val="Arial"/>
        <family val="2"/>
        <charset val="204"/>
      </rPr>
      <t>Тушон</t>
    </r>
    <r>
      <rPr>
        <sz val="9"/>
        <rFont val="Arial"/>
        <family val="2"/>
        <charset val="204"/>
      </rPr>
      <t xml:space="preserve"> 3,0 г  Уд.с. Сем. больше (Раннеспелый 80-90 дн)</t>
    </r>
  </si>
  <si>
    <t>Огурцы</t>
  </si>
  <si>
    <t>пчелоопыляемые</t>
  </si>
  <si>
    <r>
      <rPr>
        <b/>
        <sz val="9"/>
        <rFont val="Arial"/>
        <family val="2"/>
        <charset val="204"/>
      </rPr>
      <t>Детки на ветке F1</t>
    </r>
    <r>
      <rPr>
        <sz val="9"/>
        <rFont val="Arial"/>
        <family val="2"/>
        <charset val="204"/>
      </rPr>
      <t xml:space="preserve">  10шт.корниш. (Раннеспелый 42-45 дн,универс.грунт)</t>
    </r>
  </si>
  <si>
    <r>
      <rPr>
        <b/>
        <sz val="9"/>
        <rFont val="Arial"/>
        <family val="2"/>
        <charset val="204"/>
      </rPr>
      <t>Домашние соления</t>
    </r>
    <r>
      <rPr>
        <sz val="9"/>
        <rFont val="Arial"/>
        <family val="2"/>
        <charset val="204"/>
      </rPr>
      <t xml:space="preserve">  20шт. (Раннеспелый 46-50 дн,универс.грунт)</t>
    </r>
  </si>
  <si>
    <r>
      <rPr>
        <b/>
        <sz val="9"/>
        <rFont val="Arial"/>
        <family val="2"/>
        <charset val="204"/>
      </rPr>
      <t>Дядя Фёдор F1</t>
    </r>
    <r>
      <rPr>
        <sz val="9"/>
        <rFont val="Arial"/>
        <family val="2"/>
        <charset val="204"/>
      </rPr>
      <t xml:space="preserve"> серия 1+1, 20шт.корниш. (Скороспелый 45-48 дн, универс.грунт)</t>
    </r>
  </si>
  <si>
    <r>
      <rPr>
        <b/>
        <sz val="9"/>
        <rFont val="Arial"/>
        <family val="2"/>
        <charset val="204"/>
      </rPr>
      <t>Заначка F1</t>
    </r>
    <r>
      <rPr>
        <sz val="9"/>
        <rFont val="Arial"/>
        <family val="2"/>
        <charset val="204"/>
      </rPr>
      <t xml:space="preserve"> серия 1+1, 20шт.корниш. (Ультроран.38-40 дн.,пчелооп.,откр.грунт)</t>
    </r>
  </si>
  <si>
    <r>
      <t xml:space="preserve">Засолочный </t>
    </r>
    <r>
      <rPr>
        <sz val="9"/>
        <rFont val="Arial"/>
        <family val="2"/>
        <charset val="204"/>
      </rPr>
      <t>0,3 г (Раннеспелый 45-47 дн, , открытый грунт)</t>
    </r>
  </si>
  <si>
    <r>
      <t xml:space="preserve">Засолочное чудо, смесь </t>
    </r>
    <r>
      <rPr>
        <sz val="9"/>
        <rFont val="Arial"/>
        <family val="2"/>
        <charset val="204"/>
      </rPr>
      <t>, 20 шт. (Раннеспелый 45-47 дн, , открытый грунт)</t>
    </r>
  </si>
  <si>
    <r>
      <rPr>
        <b/>
        <sz val="9"/>
        <rFont val="Arial"/>
        <family val="2"/>
        <charset val="204"/>
      </rPr>
      <t>Зеленый крокодил</t>
    </r>
    <r>
      <rPr>
        <sz val="9"/>
        <rFont val="Arial"/>
        <family val="2"/>
        <charset val="204"/>
      </rPr>
      <t xml:space="preserve"> 10 шт, салат (Среднеспелый 50-57 дн., тепл.)</t>
    </r>
  </si>
  <si>
    <r>
      <t xml:space="preserve">Карнишон закусон  F1, </t>
    </r>
    <r>
      <rPr>
        <sz val="9"/>
        <rFont val="Arial"/>
        <family val="2"/>
        <charset val="204"/>
      </rPr>
      <t>10шт.(Ультроскороспелый 38-45 дн. универ. грунт)</t>
    </r>
    <r>
      <rPr>
        <b/>
        <sz val="9"/>
        <rFont val="Arial"/>
        <family val="2"/>
        <charset val="204"/>
      </rPr>
      <t xml:space="preserve"> </t>
    </r>
  </si>
  <si>
    <r>
      <rPr>
        <b/>
        <sz val="9"/>
        <rFont val="Arial"/>
        <family val="2"/>
        <charset val="204"/>
      </rPr>
      <t>Китайский змей</t>
    </r>
    <r>
      <rPr>
        <b/>
        <sz val="9"/>
        <color indexed="10"/>
        <rFont val="Arial"/>
        <family val="2"/>
        <charset val="204"/>
      </rPr>
      <t xml:space="preserve"> </t>
    </r>
    <r>
      <rPr>
        <sz val="9"/>
        <rFont val="Arial"/>
        <family val="2"/>
        <charset val="204"/>
      </rPr>
      <t xml:space="preserve"> 0,5 г салатн (Среднепоздний  откр. грунт)</t>
    </r>
  </si>
  <si>
    <r>
      <rPr>
        <b/>
        <sz val="9"/>
        <rFont val="Arial"/>
        <family val="2"/>
        <charset val="204"/>
      </rPr>
      <t>Конкурент</t>
    </r>
    <r>
      <rPr>
        <b/>
        <sz val="9"/>
        <color indexed="10"/>
        <rFont val="Arial"/>
        <family val="2"/>
        <charset val="204"/>
      </rPr>
      <t xml:space="preserve"> </t>
    </r>
    <r>
      <rPr>
        <sz val="9"/>
        <rFont val="Arial"/>
        <family val="2"/>
        <charset val="204"/>
      </rPr>
      <t xml:space="preserve"> 0,5 г  (Скороспелый 38-45 дн, теплица и откр. грунт)</t>
    </r>
  </si>
  <si>
    <r>
      <rPr>
        <b/>
        <sz val="9"/>
        <rFont val="Arial"/>
        <family val="2"/>
        <charset val="204"/>
      </rPr>
      <t>Кустовой</t>
    </r>
    <r>
      <rPr>
        <sz val="9"/>
        <rFont val="Arial"/>
        <family val="2"/>
        <charset val="204"/>
      </rPr>
      <t xml:space="preserve"> 20 шт, (Скороспелый 42-45 дн, откр. грунт)</t>
    </r>
  </si>
  <si>
    <r>
      <t>Либелле  F1</t>
    </r>
    <r>
      <rPr>
        <sz val="9"/>
        <rFont val="Arial"/>
        <family val="2"/>
        <charset val="204"/>
      </rPr>
      <t>, 10шт.(Среднеспелый 50дн. откр. грунт)</t>
    </r>
    <r>
      <rPr>
        <b/>
        <sz val="9"/>
        <rFont val="Arial"/>
        <family val="2"/>
        <charset val="204"/>
      </rPr>
      <t xml:space="preserve"> </t>
    </r>
  </si>
  <si>
    <r>
      <t xml:space="preserve">Малыш </t>
    </r>
    <r>
      <rPr>
        <sz val="9"/>
        <rFont val="Arial"/>
        <family val="2"/>
        <charset val="204"/>
      </rPr>
      <t>10шт.</t>
    </r>
    <r>
      <rPr>
        <b/>
        <sz val="9"/>
        <rFont val="Arial"/>
        <family val="2"/>
        <charset val="204"/>
      </rPr>
      <t xml:space="preserve"> </t>
    </r>
    <r>
      <rPr>
        <sz val="9"/>
        <rFont val="Arial"/>
        <family val="2"/>
        <charset val="204"/>
      </rPr>
      <t>(Ультрараннеспелый  41-43 дн. откр. грунт)</t>
    </r>
  </si>
  <si>
    <r>
      <rPr>
        <b/>
        <sz val="9"/>
        <rFont val="Arial"/>
        <family val="2"/>
        <charset val="204"/>
      </rPr>
      <t>Нежинский</t>
    </r>
    <r>
      <rPr>
        <sz val="9"/>
        <rFont val="Arial"/>
        <family val="2"/>
        <charset val="204"/>
      </rPr>
      <t xml:space="preserve">   20шт (Среднеспелый 50-55 дн, универс.грунт)</t>
    </r>
  </si>
  <si>
    <r>
      <t xml:space="preserve">Пальчик </t>
    </r>
    <r>
      <rPr>
        <sz val="9"/>
        <rFont val="Arial"/>
        <family val="2"/>
        <charset val="204"/>
      </rPr>
      <t>0,5г. (Раннеспелый 44-46 дн.,откр. грунт)</t>
    </r>
  </si>
  <si>
    <r>
      <rPr>
        <b/>
        <sz val="9"/>
        <rFont val="Arial"/>
        <family val="2"/>
        <charset val="204"/>
      </rPr>
      <t xml:space="preserve">Погребок F1 </t>
    </r>
    <r>
      <rPr>
        <sz val="9"/>
        <rFont val="Arial"/>
        <family val="2"/>
        <charset val="204"/>
      </rPr>
      <t>серия 1+1, 20шт.,(Скороспелый 43-48 дн, откр. грунт)</t>
    </r>
  </si>
  <si>
    <r>
      <rPr>
        <b/>
        <sz val="9"/>
        <rFont val="Arial"/>
        <family val="2"/>
        <charset val="204"/>
      </rPr>
      <t>Родничок  F1</t>
    </r>
    <r>
      <rPr>
        <sz val="9"/>
        <rFont val="Arial"/>
        <family val="2"/>
        <charset val="204"/>
      </rPr>
      <t xml:space="preserve"> 10шт.(Среднеранний 40-48 дн, открытый грунт) </t>
    </r>
  </si>
  <si>
    <r>
      <rPr>
        <b/>
        <sz val="9"/>
        <rFont val="Arial"/>
        <family val="2"/>
        <charset val="204"/>
      </rPr>
      <t>Хуторок F1</t>
    </r>
    <r>
      <rPr>
        <sz val="9"/>
        <rFont val="Arial"/>
        <family val="2"/>
        <charset val="204"/>
      </rPr>
      <t xml:space="preserve"> серия 1+1; 20 шт.(Суперскороспелый 30 дн, откр. грунт)</t>
    </r>
  </si>
  <si>
    <t>партенокарпические</t>
  </si>
  <si>
    <r>
      <rPr>
        <b/>
        <sz val="9"/>
        <rFont val="Arial"/>
        <family val="2"/>
        <charset val="204"/>
      </rPr>
      <t xml:space="preserve">Аванс F1 </t>
    </r>
    <r>
      <rPr>
        <sz val="9"/>
        <rFont val="Arial"/>
        <family val="2"/>
        <charset val="204"/>
      </rPr>
      <t>10 шт.корниш.автор. (Скороспелый 39-44 дн.,универс. грунт)</t>
    </r>
  </si>
  <si>
    <r>
      <rPr>
        <b/>
        <sz val="9"/>
        <rFont val="Arial"/>
        <family val="2"/>
        <charset val="204"/>
      </rPr>
      <t>Амур 1801</t>
    </r>
    <r>
      <rPr>
        <sz val="9"/>
        <rFont val="Arial"/>
        <family val="2"/>
        <charset val="204"/>
      </rPr>
      <t xml:space="preserve"> 5 шт. (Среднеранний 45-55 дн.,универс. грунт)</t>
    </r>
  </si>
  <si>
    <r>
      <t xml:space="preserve">Баба Клава F1 </t>
    </r>
    <r>
      <rPr>
        <sz val="9"/>
        <rFont val="Arial"/>
        <family val="2"/>
        <charset val="204"/>
      </rPr>
      <t>, 10 шт. (Раннеспелый  40-45 дн., теплич.)</t>
    </r>
  </si>
  <si>
    <t xml:space="preserve">Италия </t>
  </si>
  <si>
    <r>
      <rPr>
        <b/>
        <sz val="9"/>
        <rFont val="Arial"/>
        <family val="2"/>
        <charset val="204"/>
      </rPr>
      <t>Бабушкин внучок F1</t>
    </r>
    <r>
      <rPr>
        <sz val="9"/>
        <rFont val="Arial"/>
        <family val="2"/>
        <charset val="204"/>
      </rPr>
      <t xml:space="preserve"> серия 1+1; 20 шт. корниш. (Скороспелый 38-43 дн.)</t>
    </r>
  </si>
  <si>
    <r>
      <t xml:space="preserve">Барабулька F1 </t>
    </r>
    <r>
      <rPr>
        <sz val="9"/>
        <rFont val="Arial"/>
        <family val="2"/>
        <charset val="204"/>
      </rPr>
      <t>серия 1+1, 20шт.корниш. (Скороспелый 44-49 дн, универс.грунт)</t>
    </r>
  </si>
  <si>
    <r>
      <t xml:space="preserve"> Без пчёл F1 </t>
    </r>
    <r>
      <rPr>
        <sz val="9"/>
        <rFont val="Arial"/>
        <family val="2"/>
        <charset val="204"/>
      </rPr>
      <t>, 10шт.,смесь (Скороспелый 38-42дн, универс.грунт)</t>
    </r>
  </si>
  <si>
    <r>
      <t xml:space="preserve"> Берендей F1 </t>
    </r>
    <r>
      <rPr>
        <sz val="9"/>
        <rFont val="Arial"/>
        <family val="2"/>
        <charset val="204"/>
      </rPr>
      <t>серия 1+1, 20шт.автор. (Скороспелый 45-50 дн, теплич.)</t>
    </r>
  </si>
  <si>
    <r>
      <t xml:space="preserve"> Бобрик F1 </t>
    </r>
    <r>
      <rPr>
        <sz val="9"/>
        <rFont val="Arial"/>
        <family val="2"/>
        <charset val="204"/>
      </rPr>
      <t>серия 1+1, 20шт.корниш. (Скороспелый 44-49 дн, универс.грунт)</t>
    </r>
  </si>
  <si>
    <r>
      <t xml:space="preserve"> Брейк F1 </t>
    </r>
    <r>
      <rPr>
        <sz val="9"/>
        <rFont val="Arial"/>
        <family val="2"/>
        <charset val="204"/>
      </rPr>
      <t>серия 1+1/ 20 шт. корниш. (Скороспелый 43-48 дн, тепличный)</t>
    </r>
  </si>
  <si>
    <r>
      <rPr>
        <b/>
        <sz val="9"/>
        <rFont val="Arial"/>
        <family val="2"/>
        <charset val="204"/>
      </rPr>
      <t xml:space="preserve"> Великолепная пятёрка </t>
    </r>
    <r>
      <rPr>
        <sz val="9"/>
        <rFont val="Arial"/>
        <family val="2"/>
        <charset val="204"/>
      </rPr>
      <t>10 шт.(Ультроскороспелый 38-42 дн.)</t>
    </r>
  </si>
  <si>
    <r>
      <t xml:space="preserve"> </t>
    </r>
    <r>
      <rPr>
        <b/>
        <sz val="9"/>
        <rFont val="Arial"/>
        <family val="2"/>
        <charset val="204"/>
      </rPr>
      <t>Веселые гномики F1</t>
    </r>
    <r>
      <rPr>
        <sz val="9"/>
        <rFont val="Arial"/>
        <family val="2"/>
        <charset val="204"/>
      </rPr>
      <t xml:space="preserve"> 10 шт.корниш.(Ультроскороспелый 38-40 дн., унив. грунт)</t>
    </r>
  </si>
  <si>
    <r>
      <t xml:space="preserve"> </t>
    </r>
    <r>
      <rPr>
        <b/>
        <sz val="9"/>
        <rFont val="Arial"/>
        <family val="2"/>
        <charset val="204"/>
      </rPr>
      <t>Веселые друзья F1</t>
    </r>
    <r>
      <rPr>
        <sz val="9"/>
        <rFont val="Arial"/>
        <family val="2"/>
        <charset val="204"/>
      </rPr>
      <t xml:space="preserve"> серия 1+1/20шт.корниш.(Скороспелый 40-45 дн)</t>
    </r>
  </si>
  <si>
    <r>
      <t xml:space="preserve"> Внученька F1  </t>
    </r>
    <r>
      <rPr>
        <sz val="9"/>
        <rFont val="Arial"/>
        <family val="2"/>
        <charset val="204"/>
      </rPr>
      <t>10 шт. (Раннеспелый 45-50 дн,)</t>
    </r>
  </si>
  <si>
    <r>
      <t xml:space="preserve"> Всё путём F1 </t>
    </r>
    <r>
      <rPr>
        <sz val="9"/>
        <rFont val="Arial"/>
        <family val="2"/>
        <charset val="204"/>
      </rPr>
      <t>10 шт. (Раннеспелый 42-45 дн., универс. грунт)</t>
    </r>
  </si>
  <si>
    <r>
      <t xml:space="preserve"> Всё пучком F1 </t>
    </r>
    <r>
      <rPr>
        <sz val="9"/>
        <rFont val="Arial"/>
        <family val="2"/>
        <charset val="204"/>
      </rPr>
      <t>10 шт. (Раннеспелый 40-45 дн., универс. грунт)</t>
    </r>
  </si>
  <si>
    <r>
      <t xml:space="preserve"> </t>
    </r>
    <r>
      <rPr>
        <b/>
        <sz val="9"/>
        <rFont val="Arial"/>
        <family val="2"/>
        <charset val="204"/>
      </rPr>
      <t>Гармонист F1</t>
    </r>
    <r>
      <rPr>
        <sz val="9"/>
        <rFont val="Arial"/>
        <family val="2"/>
        <charset val="204"/>
      </rPr>
      <t xml:space="preserve"> серия 1+1, 20шт. (</t>
    </r>
    <r>
      <rPr>
        <sz val="9"/>
        <color theme="1"/>
        <rFont val="Arial"/>
        <family val="2"/>
        <charset val="204"/>
      </rPr>
      <t>Скороспелый 39-42 дн, тепл.и откр.гр.</t>
    </r>
    <r>
      <rPr>
        <sz val="9"/>
        <rFont val="Arial"/>
        <family val="2"/>
        <charset val="204"/>
      </rPr>
      <t>)</t>
    </r>
  </si>
  <si>
    <r>
      <t xml:space="preserve"> </t>
    </r>
    <r>
      <rPr>
        <b/>
        <sz val="9"/>
        <rFont val="Arial"/>
        <family val="2"/>
        <charset val="204"/>
      </rPr>
      <t>Герасим F1</t>
    </r>
    <r>
      <rPr>
        <sz val="9"/>
        <rFont val="Arial"/>
        <family val="2"/>
        <charset val="204"/>
      </rPr>
      <t xml:space="preserve"> серия 1+1, 20шт.корниш. (Скороспелый 39-42 дн, тепл.и откр.гр.)</t>
    </r>
  </si>
  <si>
    <r>
      <t xml:space="preserve"> </t>
    </r>
    <r>
      <rPr>
        <b/>
        <sz val="9"/>
        <rFont val="Arial"/>
        <family val="2"/>
        <charset val="204"/>
      </rPr>
      <t>Герман F1</t>
    </r>
    <r>
      <rPr>
        <sz val="9"/>
        <rFont val="Arial"/>
        <family val="2"/>
        <charset val="204"/>
      </rPr>
      <t xml:space="preserve"> 5шт.корниш. (Скороспелый 40-45 дн, тепл.и откр.гр.)</t>
    </r>
  </si>
  <si>
    <r>
      <t xml:space="preserve"> </t>
    </r>
    <r>
      <rPr>
        <b/>
        <sz val="9"/>
        <rFont val="Arial"/>
        <family val="2"/>
        <charset val="204"/>
      </rPr>
      <t>Гирлянда F1</t>
    </r>
    <r>
      <rPr>
        <sz val="9"/>
        <rFont val="Arial"/>
        <family val="2"/>
        <charset val="204"/>
      </rPr>
      <t xml:space="preserve"> серия 1+1; 20 шт (Раннеспелый 45-50 дн, тепличный)</t>
    </r>
  </si>
  <si>
    <r>
      <t xml:space="preserve"> Дамские пальчики  F1 </t>
    </r>
    <r>
      <rPr>
        <sz val="9"/>
        <rFont val="Arial"/>
        <family val="2"/>
        <charset val="204"/>
      </rPr>
      <t>10 шт.(Скороспелый 40-43 дн)</t>
    </r>
  </si>
  <si>
    <r>
      <t xml:space="preserve"> </t>
    </r>
    <r>
      <rPr>
        <b/>
        <sz val="9"/>
        <rFont val="Arial"/>
        <family val="2"/>
        <charset val="204"/>
      </rPr>
      <t>Дедушкина внучка F1</t>
    </r>
    <r>
      <rPr>
        <sz val="9"/>
        <rFont val="Arial"/>
        <family val="2"/>
        <charset val="204"/>
      </rPr>
      <t xml:space="preserve"> серия 1+1; 20шт. (Скороспелый 40-45 дн, тепл.и откр.гр.)</t>
    </r>
  </si>
  <si>
    <r>
      <t xml:space="preserve"> Деревенский разносол F1</t>
    </r>
    <r>
      <rPr>
        <sz val="9"/>
        <rFont val="Arial Cyr"/>
        <charset val="204"/>
      </rPr>
      <t xml:space="preserve"> 10 шт. (Ультраранний 38-42 дн. универс. грунт)</t>
    </r>
  </si>
  <si>
    <r>
      <t xml:space="preserve"> Друзья-приятели F1</t>
    </r>
    <r>
      <rPr>
        <sz val="9"/>
        <rFont val="Arial Cyr"/>
        <charset val="204"/>
      </rPr>
      <t xml:space="preserve"> 10 шт. (Ультраранний 38-40 дн)</t>
    </r>
  </si>
  <si>
    <r>
      <t xml:space="preserve"> Дядя Стёпа F1 </t>
    </r>
    <r>
      <rPr>
        <sz val="9"/>
        <rFont val="Arial Cyr"/>
        <charset val="204"/>
      </rPr>
      <t>10 шт. (Раннеспелый 42-45дн., плён тепл., салатный)</t>
    </r>
  </si>
  <si>
    <r>
      <t xml:space="preserve"> Егоза F1</t>
    </r>
    <r>
      <rPr>
        <sz val="9"/>
        <rFont val="Arial Cyr"/>
        <charset val="204"/>
      </rPr>
      <t xml:space="preserve"> cерия 1+1 20шт.корниш.(Скороспелый 43-48 дн откр. и закр. грунте)</t>
    </r>
  </si>
  <si>
    <r>
      <t xml:space="preserve"> Засолыч F1</t>
    </r>
    <r>
      <rPr>
        <sz val="9"/>
        <rFont val="Arial Cyr"/>
        <charset val="204"/>
      </rPr>
      <t xml:space="preserve"> 10 шт.(Раннеспелый  40-45 дн)</t>
    </r>
  </si>
  <si>
    <r>
      <t xml:space="preserve"> Зелёная гирлянда F1</t>
    </r>
    <r>
      <rPr>
        <sz val="9"/>
        <rFont val="Arial Cyr"/>
        <charset val="204"/>
      </rPr>
      <t xml:space="preserve"> 10 шт.(Раннеспелый  42-45 дн)</t>
    </r>
  </si>
  <si>
    <r>
      <t xml:space="preserve"> Зелёный экспресс F1</t>
    </r>
    <r>
      <rPr>
        <sz val="9"/>
        <rFont val="Arial Cyr"/>
        <charset val="204"/>
      </rPr>
      <t xml:space="preserve"> 10 шт. автор(Скороспелый 42-47 дн. универс. грунт)</t>
    </r>
  </si>
  <si>
    <r>
      <t xml:space="preserve"> </t>
    </r>
    <r>
      <rPr>
        <b/>
        <sz val="9"/>
        <rFont val="Arial"/>
        <family val="2"/>
        <charset val="204"/>
      </rPr>
      <t>Зятек F1</t>
    </r>
    <r>
      <rPr>
        <sz val="9"/>
        <rFont val="Arial"/>
        <family val="2"/>
        <charset val="204"/>
      </rPr>
      <t xml:space="preserve"> cерия 1+1 20шт (Скороспелый 45-48 дн. откр. грунт)</t>
    </r>
  </si>
  <si>
    <r>
      <t xml:space="preserve"> </t>
    </r>
    <r>
      <rPr>
        <b/>
        <sz val="9"/>
        <rFont val="Arial"/>
        <family val="2"/>
        <charset val="204"/>
      </rPr>
      <t xml:space="preserve">Изумрудная семейка F1 </t>
    </r>
    <r>
      <rPr>
        <sz val="9"/>
        <rFont val="Arial"/>
        <family val="2"/>
        <charset val="204"/>
      </rPr>
      <t>cерия 1+1 20шт .корниш. (Скороспелый 40-43 дн.)</t>
    </r>
  </si>
  <si>
    <r>
      <t xml:space="preserve"> </t>
    </r>
    <r>
      <rPr>
        <b/>
        <sz val="9"/>
        <rFont val="Arial"/>
        <family val="2"/>
        <charset val="204"/>
      </rPr>
      <t xml:space="preserve">Изумрудные серёжки F1 </t>
    </r>
    <r>
      <rPr>
        <sz val="9"/>
        <rFont val="Arial"/>
        <family val="2"/>
        <charset val="204"/>
      </rPr>
      <t>cерия 1+1 20шт .корниш. (Скороспелый 42-47 дн.)</t>
    </r>
  </si>
  <si>
    <r>
      <t xml:space="preserve"> </t>
    </r>
    <r>
      <rPr>
        <b/>
        <sz val="9"/>
        <rFont val="Arial"/>
        <family val="2"/>
        <charset val="204"/>
      </rPr>
      <t>Кадриль F1</t>
    </r>
    <r>
      <rPr>
        <sz val="9"/>
        <rFont val="Arial"/>
        <family val="2"/>
        <charset val="204"/>
      </rPr>
      <t xml:space="preserve">  cерия 1+1 20шт .корниш. (Скороспелый 43-48 дн. откр. гр)</t>
    </r>
  </si>
  <si>
    <r>
      <t xml:space="preserve"> </t>
    </r>
    <r>
      <rPr>
        <b/>
        <sz val="9"/>
        <rFont val="Arial"/>
        <family val="2"/>
        <charset val="204"/>
      </rPr>
      <t>Капитал F1</t>
    </r>
    <r>
      <rPr>
        <sz val="9"/>
        <rFont val="Arial"/>
        <family val="2"/>
        <charset val="204"/>
      </rPr>
      <t xml:space="preserve">  10шт.автор. (Скороспелый 39-43 дн., унив.. гр)</t>
    </r>
  </si>
  <si>
    <r>
      <t xml:space="preserve"> Китайский долгожитель  F1</t>
    </r>
    <r>
      <rPr>
        <sz val="9"/>
        <rFont val="Arial"/>
        <family val="2"/>
        <charset val="204"/>
      </rPr>
      <t>, 10 шт. (Раннеспелый 45-50 универс. грунт)</t>
    </r>
  </si>
  <si>
    <r>
      <t xml:space="preserve"> Кузя</t>
    </r>
    <r>
      <rPr>
        <sz val="9"/>
        <rFont val="Arial Cyr"/>
        <charset val="204"/>
      </rPr>
      <t xml:space="preserve"> </t>
    </r>
    <r>
      <rPr>
        <b/>
        <sz val="9"/>
        <rFont val="Arial Cyr"/>
        <charset val="204"/>
      </rPr>
      <t>F1</t>
    </r>
    <r>
      <rPr>
        <sz val="9"/>
        <rFont val="Arial Cyr"/>
        <charset val="204"/>
      </rPr>
      <t>, 10шт., унив. пикуль-корниш. (Раннеспелый, 38-42 дн., грунт унив.)</t>
    </r>
  </si>
  <si>
    <r>
      <t xml:space="preserve"> Куча мала F1, </t>
    </r>
    <r>
      <rPr>
        <sz val="9"/>
        <rFont val="Arial"/>
        <family val="2"/>
        <charset val="204"/>
      </rPr>
      <t>10 шт. (Ранний 43-45 дн. тепл. и откр. грунт)до 30кг с кв.м</t>
    </r>
  </si>
  <si>
    <r>
      <t xml:space="preserve"> Лиза F1, </t>
    </r>
    <r>
      <rPr>
        <sz val="9"/>
        <rFont val="Arial"/>
        <family val="2"/>
        <charset val="204"/>
      </rPr>
      <t>0,25г корнишон (Раннеспелый 35-45 дн. универс.)</t>
    </r>
  </si>
  <si>
    <r>
      <t xml:space="preserve"> </t>
    </r>
    <r>
      <rPr>
        <b/>
        <sz val="9"/>
        <rFont val="Arial"/>
        <family val="2"/>
        <charset val="204"/>
      </rPr>
      <t>Лилипут F1</t>
    </r>
    <r>
      <rPr>
        <sz val="9"/>
        <rFont val="Arial"/>
        <family val="2"/>
        <charset val="204"/>
      </rPr>
      <t xml:space="preserve">  серия 1+1; 20 шт (Скороспелый 38-42 дн откр. и закр. грунте)</t>
    </r>
  </si>
  <si>
    <r>
      <t xml:space="preserve"> Луховицкий F1</t>
    </r>
    <r>
      <rPr>
        <sz val="9"/>
        <rFont val="Arial Cyr"/>
        <charset val="204"/>
      </rPr>
      <t xml:space="preserve"> cерия 1+1 20шт .корниш. (Раннеспелый 45-50 дн.унив.гр.)</t>
    </r>
  </si>
  <si>
    <r>
      <t xml:space="preserve"> Любимец семьи </t>
    </r>
    <r>
      <rPr>
        <sz val="9"/>
        <rFont val="Arial Cyr"/>
        <charset val="204"/>
      </rPr>
      <t>F1, 10шт.  (Скороспелый  40-43 дн)</t>
    </r>
  </si>
  <si>
    <r>
      <t xml:space="preserve"> Любимый зятёк  F1, </t>
    </r>
    <r>
      <rPr>
        <sz val="9"/>
        <rFont val="Arial"/>
        <family val="2"/>
        <charset val="204"/>
      </rPr>
      <t>10шт., корнишон (Раннеспелый 35-45 дн. универс.)</t>
    </r>
  </si>
  <si>
    <r>
      <t xml:space="preserve"> Малышки-Хрустишки  F1, </t>
    </r>
    <r>
      <rPr>
        <sz val="9"/>
        <rFont val="Arial"/>
        <family val="2"/>
        <charset val="204"/>
      </rPr>
      <t>10шт.(Раннеспелый 35-45 дн. универс.)</t>
    </r>
  </si>
  <si>
    <r>
      <t xml:space="preserve"> Малютка Анютка F1 </t>
    </r>
    <r>
      <rPr>
        <sz val="9"/>
        <rFont val="Arial"/>
        <family val="2"/>
        <charset val="204"/>
      </rPr>
      <t>10</t>
    </r>
    <r>
      <rPr>
        <sz val="9"/>
        <rFont val="Arial"/>
        <family val="2"/>
      </rPr>
      <t>шт корниш.,автор.(Скоросп.40-45 дн, унив.гр.)</t>
    </r>
  </si>
  <si>
    <r>
      <t xml:space="preserve"> Маменькин любимчик F1</t>
    </r>
    <r>
      <rPr>
        <sz val="9"/>
        <rFont val="Arial"/>
        <family val="2"/>
        <charset val="204"/>
      </rPr>
      <t>серия</t>
    </r>
    <r>
      <rPr>
        <sz val="9"/>
        <rFont val="Arial"/>
        <family val="2"/>
      </rPr>
      <t xml:space="preserve"> 1+1; 20 шт корниш.(Раннесп.45-50 дн,унив.гр.)</t>
    </r>
  </si>
  <si>
    <r>
      <t xml:space="preserve"> Маринда F1</t>
    </r>
    <r>
      <rPr>
        <sz val="9"/>
        <rFont val="Arial"/>
        <family val="2"/>
      </rPr>
      <t xml:space="preserve"> 10 шт. корниш. (Раннеспелый 45-50 дн, универ. грунт.)</t>
    </r>
  </si>
  <si>
    <r>
      <t xml:space="preserve"> Мечта дачника F1 </t>
    </r>
    <r>
      <rPr>
        <sz val="9"/>
        <rFont val="Arial"/>
        <family val="2"/>
        <charset val="204"/>
      </rPr>
      <t>10 шт. корниш. (Раннеспелый 45-50 дн, универс. грунт)</t>
    </r>
  </si>
  <si>
    <r>
      <t xml:space="preserve"> Мужичок с ноготок F1 </t>
    </r>
    <r>
      <rPr>
        <sz val="9"/>
        <rFont val="Arial"/>
        <family val="2"/>
        <charset val="204"/>
      </rPr>
      <t>10 шт. корниш. (Среднеранний 48-51 дн, универс. грунт)</t>
    </r>
  </si>
  <si>
    <r>
      <t xml:space="preserve"> </t>
    </r>
    <r>
      <rPr>
        <b/>
        <sz val="9"/>
        <rFont val="Arial"/>
        <family val="2"/>
        <charset val="204"/>
      </rPr>
      <t>Мурашка F1</t>
    </r>
    <r>
      <rPr>
        <sz val="9"/>
        <rFont val="Arial"/>
        <family val="2"/>
        <charset val="204"/>
      </rPr>
      <t xml:space="preserve"> серия 1+1; 20 шт. (Скороспелый 43-48 дн,универс. грунт)</t>
    </r>
  </si>
  <si>
    <r>
      <t xml:space="preserve"> Ни Хао F1, </t>
    </r>
    <r>
      <rPr>
        <sz val="9"/>
        <rFont val="Arial"/>
        <family val="2"/>
        <charset val="204"/>
      </rPr>
      <t>10 шт.китайский   (раннеспелый 46-50дн,  теплич.)</t>
    </r>
  </si>
  <si>
    <r>
      <rPr>
        <b/>
        <sz val="9"/>
        <rFont val="Arial"/>
        <family val="2"/>
        <charset val="204"/>
      </rPr>
      <t xml:space="preserve"> Папенькина дочька  F1</t>
    </r>
    <r>
      <rPr>
        <sz val="9"/>
        <rFont val="Arial"/>
        <family val="2"/>
        <charset val="204"/>
      </rPr>
      <t xml:space="preserve"> серия 1+1; 20шт (Скороспелый 40-43 дн,  теплич.)</t>
    </r>
  </si>
  <si>
    <r>
      <t xml:space="preserve"> </t>
    </r>
    <r>
      <rPr>
        <b/>
        <sz val="9"/>
        <rFont val="Arial"/>
        <family val="2"/>
        <charset val="204"/>
      </rPr>
      <t>Пасамонте F1,</t>
    </r>
    <r>
      <rPr>
        <sz val="9"/>
        <color indexed="47"/>
        <rFont val="Arial"/>
        <family val="2"/>
        <charset val="204"/>
      </rPr>
      <t xml:space="preserve"> </t>
    </r>
    <r>
      <rPr>
        <sz val="9"/>
        <rFont val="Arial"/>
        <family val="2"/>
        <charset val="204"/>
      </rPr>
      <t>0,3 г .корниш.(Ранний 40-42 дн. тепл. и откр. грунт)</t>
    </r>
  </si>
  <si>
    <r>
      <t xml:space="preserve"> </t>
    </r>
    <r>
      <rPr>
        <b/>
        <sz val="9"/>
        <rFont val="Arial"/>
        <family val="2"/>
        <charset val="204"/>
      </rPr>
      <t>Печора F1</t>
    </r>
    <r>
      <rPr>
        <sz val="9"/>
        <color indexed="47"/>
        <rFont val="Arial"/>
        <family val="2"/>
        <charset val="204"/>
      </rPr>
      <t xml:space="preserve"> </t>
    </r>
    <r>
      <rPr>
        <sz val="9"/>
        <rFont val="Arial"/>
        <family val="2"/>
        <charset val="204"/>
      </rPr>
      <t>серия 1+1; 20 шт.корниш.(Скороспелый 45-48 дн. откр. грунт)</t>
    </r>
  </si>
  <si>
    <r>
      <t xml:space="preserve"> </t>
    </r>
    <r>
      <rPr>
        <b/>
        <sz val="9"/>
        <rFont val="Arial"/>
        <family val="2"/>
        <charset val="204"/>
      </rPr>
      <t>Пикник  F1</t>
    </r>
    <r>
      <rPr>
        <sz val="9"/>
        <rFont val="Arial"/>
        <family val="2"/>
        <charset val="204"/>
      </rPr>
      <t xml:space="preserve"> серия 1+1; 20шт пикуль (Скороспелый 43-48 дн,  теплич.)</t>
    </r>
  </si>
  <si>
    <r>
      <t xml:space="preserve"> </t>
    </r>
    <r>
      <rPr>
        <b/>
        <sz val="9"/>
        <rFont val="Arial"/>
        <family val="2"/>
        <charset val="204"/>
      </rPr>
      <t>Пучковый десант  F1</t>
    </r>
    <r>
      <rPr>
        <sz val="9"/>
        <rFont val="Arial"/>
        <family val="2"/>
        <charset val="204"/>
      </rPr>
      <t xml:space="preserve">  10 шт.(Раннеспелый 40-42 дн, универ.грунт.)</t>
    </r>
  </si>
  <si>
    <r>
      <t xml:space="preserve"> </t>
    </r>
    <r>
      <rPr>
        <b/>
        <sz val="9"/>
        <rFont val="Arial"/>
        <family val="2"/>
        <charset val="204"/>
      </rPr>
      <t>Пучковый семейка  F1</t>
    </r>
    <r>
      <rPr>
        <sz val="9"/>
        <rFont val="Arial"/>
        <family val="2"/>
        <charset val="204"/>
      </rPr>
      <t xml:space="preserve">  10 шт.(Раннеспелый 45-50 дн, универ.грунт.)</t>
    </r>
  </si>
  <si>
    <t xml:space="preserve"> Китай</t>
  </si>
  <si>
    <r>
      <t xml:space="preserve"> </t>
    </r>
    <r>
      <rPr>
        <b/>
        <sz val="9"/>
        <rFont val="Arial"/>
        <family val="2"/>
        <charset val="204"/>
      </rPr>
      <t>Пыжик  F1</t>
    </r>
    <r>
      <rPr>
        <b/>
        <sz val="9"/>
        <color indexed="12"/>
        <rFont val="Arial"/>
        <family val="2"/>
        <charset val="204"/>
      </rPr>
      <t xml:space="preserve"> </t>
    </r>
    <r>
      <rPr>
        <sz val="9"/>
        <rFont val="Arial"/>
        <family val="2"/>
        <charset val="204"/>
      </rPr>
      <t>серия 1+1; 20 шт пикуль (Скороспелый  45-48 дн,  теплич.)</t>
    </r>
  </si>
  <si>
    <r>
      <t xml:space="preserve"> </t>
    </r>
    <r>
      <rPr>
        <b/>
        <sz val="9"/>
        <rFont val="Arial Cyr"/>
        <charset val="204"/>
      </rPr>
      <t>Пять звезд</t>
    </r>
    <r>
      <rPr>
        <sz val="9"/>
        <rFont val="Arial Cyr"/>
        <charset val="204"/>
      </rPr>
      <t xml:space="preserve"> F1, 10 шт.   (Скороспелый  40-42 дн)</t>
    </r>
  </si>
  <si>
    <r>
      <t xml:space="preserve"> </t>
    </r>
    <r>
      <rPr>
        <b/>
        <sz val="9"/>
        <rFont val="Arial"/>
        <family val="2"/>
        <charset val="204"/>
      </rPr>
      <t xml:space="preserve">Санька  F1 </t>
    </r>
    <r>
      <rPr>
        <sz val="9"/>
        <rFont val="Arial"/>
        <family val="2"/>
        <charset val="204"/>
      </rPr>
      <t>,10шт. (Суперранний 35-45дн. универс.)</t>
    </r>
  </si>
  <si>
    <t>Индия</t>
  </si>
  <si>
    <r>
      <t xml:space="preserve"> </t>
    </r>
    <r>
      <rPr>
        <b/>
        <sz val="9"/>
        <rFont val="Arial"/>
        <family val="2"/>
        <charset val="204"/>
      </rPr>
      <t xml:space="preserve">Семь гномов  F1 </t>
    </r>
    <r>
      <rPr>
        <sz val="9"/>
        <rFont val="Arial"/>
        <family val="2"/>
        <charset val="204"/>
      </rPr>
      <t>,10шт. (Скороспелый 45-49 дн. универс.)</t>
    </r>
  </si>
  <si>
    <r>
      <t xml:space="preserve"> </t>
    </r>
    <r>
      <rPr>
        <b/>
        <sz val="9"/>
        <rFont val="Arial"/>
        <family val="2"/>
        <charset val="204"/>
      </rPr>
      <t xml:space="preserve">Тёмная ночь  F1 </t>
    </r>
    <r>
      <rPr>
        <sz val="9"/>
        <rFont val="Arial"/>
        <family val="2"/>
        <charset val="204"/>
      </rPr>
      <t>,10шт. китайский (Ранний 38-40 дн. Защищён. грунт)</t>
    </r>
  </si>
  <si>
    <r>
      <t xml:space="preserve"> </t>
    </r>
    <r>
      <rPr>
        <b/>
        <sz val="9"/>
        <rFont val="Arial"/>
        <family val="2"/>
        <charset val="204"/>
      </rPr>
      <t xml:space="preserve">Теща F1 </t>
    </r>
    <r>
      <rPr>
        <sz val="9"/>
        <rFont val="Arial"/>
        <family val="2"/>
        <charset val="204"/>
      </rPr>
      <t>серия 1+1; 20шт корниш. (Скороспелый 45-48 дн, откр гр.)</t>
    </r>
  </si>
  <si>
    <r>
      <t xml:space="preserve"> </t>
    </r>
    <r>
      <rPr>
        <b/>
        <sz val="9"/>
        <rFont val="Arial"/>
        <family val="2"/>
        <charset val="204"/>
      </rPr>
      <t xml:space="preserve">Три сестрицы F1 </t>
    </r>
    <r>
      <rPr>
        <sz val="9"/>
        <rFont val="Arial"/>
        <family val="2"/>
        <charset val="204"/>
      </rPr>
      <t>10шт.,корн., автор. (Скороспелый 41-44 дн, унив гр.)</t>
    </r>
  </si>
  <si>
    <r>
      <t xml:space="preserve"> </t>
    </r>
    <r>
      <rPr>
        <b/>
        <sz val="9"/>
        <rFont val="Arial"/>
        <family val="2"/>
        <charset val="204"/>
      </rPr>
      <t xml:space="preserve">Устюг F1 </t>
    </r>
    <r>
      <rPr>
        <sz val="9"/>
        <rFont val="Arial"/>
        <family val="2"/>
        <charset val="204"/>
      </rPr>
      <t>10шт.,корн., автор. (Скороспелый 45-50 дн, унив гр.)</t>
    </r>
  </si>
  <si>
    <r>
      <t xml:space="preserve"> </t>
    </r>
    <r>
      <rPr>
        <b/>
        <sz val="9"/>
        <rFont val="Arial"/>
        <family val="2"/>
        <charset val="204"/>
      </rPr>
      <t xml:space="preserve">Хрустящая грядка F1 </t>
    </r>
    <r>
      <rPr>
        <sz val="9"/>
        <rFont val="Arial"/>
        <family val="2"/>
        <charset val="204"/>
      </rPr>
      <t>серия 1+1; 20шт пикуль (Скороспелый 45-48 дн, унив. гр.)</t>
    </r>
  </si>
  <si>
    <r>
      <t xml:space="preserve"> Чудо букет F1</t>
    </r>
    <r>
      <rPr>
        <sz val="9"/>
        <rFont val="Arial"/>
        <family val="2"/>
        <charset val="204"/>
      </rPr>
      <t>,  10 шт, автор.. (Скороспелый 42-46 дн, унив. гр.)</t>
    </r>
  </si>
  <si>
    <r>
      <t xml:space="preserve"> Чудо хрустик F1</t>
    </r>
    <r>
      <rPr>
        <sz val="9"/>
        <rFont val="Arial"/>
        <family val="2"/>
        <charset val="204"/>
      </rPr>
      <t>,  10 шт, корниш. (Скороспелый 38-40 дн, унив. гр.)</t>
    </r>
  </si>
  <si>
    <r>
      <t xml:space="preserve"> Шалунишка F1</t>
    </r>
    <r>
      <rPr>
        <sz val="9"/>
        <rFont val="Arial"/>
        <family val="2"/>
        <charset val="204"/>
      </rPr>
      <t>,  10 шт, корн.,автор.. (Скороспелый 42-45 дн, унив. гр.)</t>
    </r>
  </si>
  <si>
    <r>
      <t xml:space="preserve"> Шустренок F1</t>
    </r>
    <r>
      <rPr>
        <sz val="9"/>
        <rFont val="Arial"/>
        <family val="2"/>
        <charset val="204"/>
      </rPr>
      <t>,  7 шт. (Скороспелый 45-48 дн, унив. гр.)</t>
    </r>
  </si>
  <si>
    <r>
      <t xml:space="preserve"> Шпингалет F1</t>
    </r>
    <r>
      <rPr>
        <sz val="9"/>
        <rFont val="Arial"/>
        <family val="2"/>
        <charset val="204"/>
      </rPr>
      <t>,  10 шт. (Среднеспелый  53-55 дн)</t>
    </r>
  </si>
  <si>
    <r>
      <t xml:space="preserve"> </t>
    </r>
    <r>
      <rPr>
        <b/>
        <sz val="9"/>
        <rFont val="Arial"/>
        <family val="2"/>
        <charset val="204"/>
      </rPr>
      <t>Щедрик F1</t>
    </r>
    <r>
      <rPr>
        <sz val="9"/>
        <rFont val="Arial"/>
        <family val="2"/>
        <charset val="204"/>
      </rPr>
      <t xml:space="preserve"> серия 1+1; 20шт,  (см. выше)</t>
    </r>
  </si>
  <si>
    <r>
      <t xml:space="preserve"> </t>
    </r>
    <r>
      <rPr>
        <b/>
        <sz val="9"/>
        <rFont val="Arial"/>
        <family val="2"/>
        <charset val="204"/>
      </rPr>
      <t>Эколь F1</t>
    </r>
    <r>
      <rPr>
        <sz val="9"/>
        <rFont val="Arial"/>
        <family val="2"/>
        <charset val="204"/>
      </rPr>
      <t xml:space="preserve">  5шт,  (Среднеранний,  43-45 дн, универ. грунт)</t>
    </r>
  </si>
  <si>
    <t>Перцы</t>
  </si>
  <si>
    <r>
      <t xml:space="preserve">Испанский сладкий </t>
    </r>
    <r>
      <rPr>
        <sz val="9"/>
        <rFont val="Arial"/>
        <family val="2"/>
        <charset val="204"/>
      </rPr>
      <t xml:space="preserve"> 20 шт.,  сладкий(Раннеспелый 95-100 дн., красный)</t>
    </r>
  </si>
  <si>
    <r>
      <rPr>
        <b/>
        <sz val="9"/>
        <rFont val="Arial"/>
        <family val="2"/>
        <charset val="204"/>
      </rPr>
      <t xml:space="preserve">Первая ласточка  </t>
    </r>
    <r>
      <rPr>
        <sz val="9"/>
        <rFont val="Arial"/>
        <family val="2"/>
        <charset val="204"/>
      </rPr>
      <t>20 шт.сладкий (Раннеспелый 115-120 дн. ярко оранж.)</t>
    </r>
  </si>
  <si>
    <t>Пряно-ароматические и зелёные</t>
  </si>
  <si>
    <r>
      <t xml:space="preserve">Базилик </t>
    </r>
    <r>
      <rPr>
        <b/>
        <sz val="9"/>
        <rFont val="Arial"/>
        <family val="2"/>
        <charset val="204"/>
      </rPr>
      <t>Аромат корицы</t>
    </r>
    <r>
      <rPr>
        <sz val="9"/>
        <rFont val="Arial"/>
        <family val="2"/>
        <charset val="204"/>
      </rPr>
      <t xml:space="preserve"> 0,2 г. (Раннеспелый 28-32 дней) </t>
    </r>
  </si>
  <si>
    <r>
      <t xml:space="preserve">Базилик </t>
    </r>
    <r>
      <rPr>
        <b/>
        <sz val="9"/>
        <rFont val="Arial"/>
        <family val="2"/>
        <charset val="204"/>
      </rPr>
      <t>Восточный базар</t>
    </r>
    <r>
      <rPr>
        <sz val="9"/>
        <rFont val="Arial"/>
        <family val="2"/>
        <charset val="204"/>
      </rPr>
      <t>,смесь 0,3г (Раннеспелый  35-45 дн)</t>
    </r>
  </si>
  <si>
    <r>
      <t xml:space="preserve">Базилик </t>
    </r>
    <r>
      <rPr>
        <b/>
        <sz val="9"/>
        <rFont val="Arial"/>
        <family val="2"/>
        <charset val="204"/>
      </rPr>
      <t>Ереванский</t>
    </r>
    <r>
      <rPr>
        <sz val="9"/>
        <rFont val="Arial"/>
        <family val="2"/>
        <charset val="204"/>
      </rPr>
      <t>, 0,3г (Раннеспелый  45-55 дн)</t>
    </r>
  </si>
  <si>
    <r>
      <t xml:space="preserve">Базилик </t>
    </r>
    <r>
      <rPr>
        <b/>
        <sz val="9"/>
        <rFont val="Arial"/>
        <family val="2"/>
        <charset val="204"/>
      </rPr>
      <t>Изумруд</t>
    </r>
    <r>
      <rPr>
        <sz val="9"/>
        <rFont val="Arial"/>
        <family val="2"/>
        <charset val="204"/>
      </rPr>
      <t>, 0,3г (Раннеспелый  45-55 дн)</t>
    </r>
  </si>
  <si>
    <r>
      <t xml:space="preserve">Базилик </t>
    </r>
    <r>
      <rPr>
        <b/>
        <sz val="9"/>
        <rFont val="Arial"/>
        <family val="2"/>
        <charset val="204"/>
      </rPr>
      <t>Лайм</t>
    </r>
    <r>
      <rPr>
        <sz val="9"/>
        <rFont val="Arial"/>
        <family val="2"/>
        <charset val="204"/>
      </rPr>
      <t>, 0,3г (Раннеспелый  45-55 дн)</t>
    </r>
  </si>
  <si>
    <r>
      <t xml:space="preserve">Базилик </t>
    </r>
    <r>
      <rPr>
        <b/>
        <sz val="9"/>
        <rFont val="Arial"/>
        <family val="2"/>
        <charset val="204"/>
      </rPr>
      <t>Робин Гуд</t>
    </r>
    <r>
      <rPr>
        <sz val="9"/>
        <rFont val="Arial"/>
        <family val="2"/>
        <charset val="204"/>
      </rPr>
      <t>, 0,3г Среднеспелый  48-50 дн</t>
    </r>
  </si>
  <si>
    <r>
      <t xml:space="preserve">Индау (руккола) </t>
    </r>
    <r>
      <rPr>
        <b/>
        <sz val="9"/>
        <rFont val="Arial"/>
        <family val="2"/>
        <charset val="204"/>
      </rPr>
      <t>Азбука здоровья</t>
    </r>
    <r>
      <rPr>
        <sz val="9"/>
        <rFont val="Arial"/>
        <family val="2"/>
        <charset val="204"/>
      </rPr>
      <t xml:space="preserve"> 0,3г  (Раннеспелый  21-28 дн)</t>
    </r>
  </si>
  <si>
    <r>
      <t xml:space="preserve">Индау (руккола) </t>
    </r>
    <r>
      <rPr>
        <b/>
        <sz val="9"/>
        <rFont val="Arial"/>
        <family val="2"/>
        <charset val="204"/>
      </rPr>
      <t>Будь здоров</t>
    </r>
    <r>
      <rPr>
        <sz val="9"/>
        <rFont val="Arial"/>
        <family val="2"/>
        <charset val="204"/>
      </rPr>
      <t>, 0,3г  (Раннеспелый  20-25 дн)</t>
    </r>
  </si>
  <si>
    <r>
      <t xml:space="preserve">Индау (руккола) </t>
    </r>
    <r>
      <rPr>
        <b/>
        <sz val="9"/>
        <rFont val="Arial"/>
        <family val="2"/>
        <charset val="204"/>
      </rPr>
      <t>Красотка</t>
    </r>
    <r>
      <rPr>
        <sz val="9"/>
        <rFont val="Arial"/>
        <family val="2"/>
        <charset val="204"/>
      </rPr>
      <t>, 0,3г  (Раннеспелый  22-27 дн)</t>
    </r>
  </si>
  <si>
    <r>
      <t xml:space="preserve">Индау (руккола) </t>
    </r>
    <r>
      <rPr>
        <b/>
        <sz val="9"/>
        <rFont val="Arial"/>
        <family val="2"/>
        <charset val="204"/>
      </rPr>
      <t>Чудесница</t>
    </r>
    <r>
      <rPr>
        <sz val="9"/>
        <rFont val="Arial"/>
        <family val="2"/>
        <charset val="204"/>
      </rPr>
      <t>, 0,3г  (Раннеспелый  21-25 дн)</t>
    </r>
  </si>
  <si>
    <r>
      <t xml:space="preserve">Индау (руккола) </t>
    </r>
    <r>
      <rPr>
        <b/>
        <sz val="9"/>
        <rFont val="Arial"/>
        <family val="2"/>
        <charset val="204"/>
      </rPr>
      <t xml:space="preserve">Покер </t>
    </r>
    <r>
      <rPr>
        <sz val="9"/>
        <rFont val="Arial"/>
        <family val="2"/>
        <charset val="204"/>
      </rPr>
      <t>1,0 г  (Скороспелый 20-25 дн.)</t>
    </r>
  </si>
  <si>
    <r>
      <t xml:space="preserve">Кориандр  </t>
    </r>
    <r>
      <rPr>
        <b/>
        <sz val="9"/>
        <rFont val="Arial"/>
        <family val="2"/>
        <charset val="204"/>
      </rPr>
      <t>Венера</t>
    </r>
    <r>
      <rPr>
        <sz val="9"/>
        <rFont val="Arial"/>
        <family val="2"/>
        <charset val="204"/>
      </rPr>
      <t>, 3г   (Позднеспелый  30-35 дн)</t>
    </r>
  </si>
  <si>
    <r>
      <t xml:space="preserve">Кориандр  </t>
    </r>
    <r>
      <rPr>
        <b/>
        <sz val="9"/>
        <rFont val="Arial"/>
        <family val="2"/>
        <charset val="204"/>
      </rPr>
      <t>Петруша огородник</t>
    </r>
    <r>
      <rPr>
        <sz val="9"/>
        <rFont val="Arial"/>
        <family val="2"/>
        <charset val="204"/>
      </rPr>
      <t>, 3г   (Раннеспелый 30-35 дн)</t>
    </r>
  </si>
  <si>
    <r>
      <t xml:space="preserve">Лук на зелень </t>
    </r>
    <r>
      <rPr>
        <b/>
        <sz val="9"/>
        <rFont val="Arial"/>
        <family val="2"/>
        <charset val="204"/>
      </rPr>
      <t xml:space="preserve">Лучок на пучок </t>
    </r>
    <r>
      <rPr>
        <sz val="9"/>
        <rFont val="Arial"/>
        <family val="2"/>
        <charset val="204"/>
      </rPr>
      <t>0,5г (Раннеспелый )</t>
    </r>
  </si>
  <si>
    <r>
      <t xml:space="preserve">Лук на перо </t>
    </r>
    <r>
      <rPr>
        <b/>
        <sz val="9"/>
        <rFont val="Arial"/>
        <family val="2"/>
        <charset val="204"/>
      </rPr>
      <t xml:space="preserve">Стрелы Амура </t>
    </r>
    <r>
      <rPr>
        <sz val="9"/>
        <rFont val="Arial"/>
        <family val="2"/>
        <charset val="204"/>
      </rPr>
      <t>0,3г. (Раннеспелый)</t>
    </r>
  </si>
  <si>
    <r>
      <t xml:space="preserve">Лук порей </t>
    </r>
    <r>
      <rPr>
        <b/>
        <sz val="9"/>
        <rFont val="Arial"/>
        <family val="2"/>
        <charset val="204"/>
      </rPr>
      <t xml:space="preserve">Бандит </t>
    </r>
    <r>
      <rPr>
        <sz val="9"/>
        <rFont val="Arial"/>
        <family val="2"/>
        <charset val="204"/>
      </rPr>
      <t>1г. (Среднепоздний)</t>
    </r>
  </si>
  <si>
    <r>
      <t>Лук порей</t>
    </r>
    <r>
      <rPr>
        <b/>
        <sz val="9"/>
        <rFont val="Arial"/>
        <family val="2"/>
        <charset val="204"/>
      </rPr>
      <t xml:space="preserve"> Хобот слона </t>
    </r>
    <r>
      <rPr>
        <sz val="9"/>
        <rFont val="Arial"/>
        <family val="2"/>
        <charset val="204"/>
      </rPr>
      <t>1г. (Среднеспелый)</t>
    </r>
  </si>
  <si>
    <r>
      <t>Лук репчатыйй</t>
    </r>
    <r>
      <rPr>
        <b/>
        <sz val="9"/>
        <rFont val="Arial"/>
        <family val="2"/>
        <charset val="204"/>
      </rPr>
      <t xml:space="preserve"> Ялтинский красный </t>
    </r>
    <r>
      <rPr>
        <sz val="9"/>
        <rFont val="Arial"/>
        <family val="2"/>
        <charset val="204"/>
      </rPr>
      <t>0,2г. (Среднепоздний)</t>
    </r>
  </si>
  <si>
    <r>
      <t>Лук-шнитт</t>
    </r>
    <r>
      <rPr>
        <b/>
        <sz val="9"/>
        <rFont val="Arial"/>
        <family val="2"/>
        <charset val="204"/>
      </rPr>
      <t xml:space="preserve"> Медонос</t>
    </r>
    <r>
      <rPr>
        <sz val="9"/>
        <rFont val="Arial"/>
        <family val="2"/>
        <charset val="204"/>
      </rPr>
      <t xml:space="preserve"> 0,5г (Техническая спелость  70-85 дн)</t>
    </r>
  </si>
  <si>
    <r>
      <t xml:space="preserve">Лук-батун </t>
    </r>
    <r>
      <rPr>
        <b/>
        <sz val="9"/>
        <rFont val="Arial"/>
        <family val="2"/>
        <charset val="204"/>
      </rPr>
      <t>Русский зимний</t>
    </r>
    <r>
      <rPr>
        <sz val="9"/>
        <rFont val="Arial"/>
        <family val="2"/>
        <charset val="204"/>
      </rPr>
      <t>, серия 1+1,1,0 г (Среднеспелый 27-30 дн)</t>
    </r>
  </si>
  <si>
    <r>
      <t>Сельдерей (корневой)</t>
    </r>
    <r>
      <rPr>
        <b/>
        <sz val="9"/>
        <rFont val="Arial"/>
        <family val="2"/>
        <charset val="204"/>
      </rPr>
      <t xml:space="preserve"> Егор</t>
    </r>
    <r>
      <rPr>
        <sz val="9"/>
        <rFont val="Arial"/>
        <family val="2"/>
        <charset val="204"/>
      </rPr>
      <t xml:space="preserve"> 0,3 г (Раннеспелый 45-60 дн)</t>
    </r>
  </si>
  <si>
    <r>
      <t xml:space="preserve">Сельдерей (листовой) </t>
    </r>
    <r>
      <rPr>
        <b/>
        <sz val="9"/>
        <rFont val="Arial"/>
        <family val="2"/>
        <charset val="204"/>
      </rPr>
      <t xml:space="preserve">Нежный </t>
    </r>
    <r>
      <rPr>
        <sz val="9"/>
        <rFont val="Arial"/>
        <family val="2"/>
        <charset val="204"/>
      </rPr>
      <t>0,5г.(Среднеспелый 150-170 дн.)</t>
    </r>
  </si>
  <si>
    <r>
      <t xml:space="preserve">Сельдерей (черешковый и листовой) </t>
    </r>
    <r>
      <rPr>
        <b/>
        <sz val="9"/>
        <rFont val="Arial"/>
        <family val="2"/>
        <charset val="204"/>
      </rPr>
      <t xml:space="preserve">Атлант </t>
    </r>
    <r>
      <rPr>
        <sz val="9"/>
        <rFont val="Arial"/>
        <family val="2"/>
        <charset val="204"/>
      </rPr>
      <t>0,5г.(Среднеспелый 150-170 дн.)</t>
    </r>
  </si>
  <si>
    <r>
      <t>Сельдерей (черешковый и листовой)</t>
    </r>
    <r>
      <rPr>
        <b/>
        <sz val="9"/>
        <rFont val="Arial"/>
        <family val="2"/>
        <charset val="204"/>
      </rPr>
      <t xml:space="preserve"> Афина</t>
    </r>
    <r>
      <rPr>
        <sz val="9"/>
        <rFont val="Arial"/>
        <family val="2"/>
        <charset val="204"/>
      </rPr>
      <t xml:space="preserve"> 0,1 г (Раннеспелый 78-80 дн)</t>
    </r>
  </si>
  <si>
    <r>
      <t xml:space="preserve">Петрушка листовая </t>
    </r>
    <r>
      <rPr>
        <b/>
        <sz val="9"/>
        <rFont val="Arial"/>
        <family val="2"/>
        <charset val="204"/>
      </rPr>
      <t xml:space="preserve">Бутербродная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</si>
  <si>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t xml:space="preserve">Петрушка листовая </t>
    </r>
    <r>
      <rPr>
        <b/>
        <sz val="9"/>
        <rFont val="Arial"/>
        <family val="2"/>
        <charset val="204"/>
      </rPr>
      <t xml:space="preserve">Глория </t>
    </r>
    <r>
      <rPr>
        <sz val="9"/>
        <rFont val="Arial"/>
        <family val="2"/>
        <charset val="204"/>
      </rPr>
      <t>серия 1+1; 4,0 г</t>
    </r>
    <r>
      <rPr>
        <b/>
        <sz val="9"/>
        <rFont val="Arial"/>
        <family val="2"/>
        <charset val="204"/>
      </rPr>
      <t xml:space="preserve">  </t>
    </r>
    <r>
      <rPr>
        <sz val="9"/>
        <rFont val="Arial"/>
        <family val="2"/>
        <charset val="204"/>
      </rPr>
      <t>(Раннеспелый 60 - 65 дн)</t>
    </r>
  </si>
  <si>
    <r>
      <t xml:space="preserve">Петрушка листовая </t>
    </r>
    <r>
      <rPr>
        <b/>
        <sz val="9"/>
        <rFont val="Arial"/>
        <family val="2"/>
        <charset val="204"/>
      </rPr>
      <t xml:space="preserve">Обыкновенная  </t>
    </r>
    <r>
      <rPr>
        <sz val="9"/>
        <rFont val="Arial"/>
        <family val="2"/>
        <charset val="204"/>
      </rPr>
      <t>серия 1+1; 4,0 г (Среднеспелый 80 дн)</t>
    </r>
  </si>
  <si>
    <r>
      <t xml:space="preserve">Петрушка  </t>
    </r>
    <r>
      <rPr>
        <b/>
        <sz val="9"/>
        <rFont val="Arial"/>
        <family val="2"/>
        <charset val="204"/>
      </rPr>
      <t xml:space="preserve">Обыкновенная  Листовая </t>
    </r>
    <r>
      <rPr>
        <sz val="9"/>
        <rFont val="Arial"/>
        <family val="2"/>
        <charset val="204"/>
      </rPr>
      <t xml:space="preserve"> 4,0 г (Среднеспелый 65 - 75 дн)</t>
    </r>
  </si>
  <si>
    <r>
      <t xml:space="preserve">Петрушка корневая </t>
    </r>
    <r>
      <rPr>
        <b/>
        <sz val="9"/>
        <rFont val="Arial"/>
        <family val="2"/>
        <charset val="204"/>
      </rPr>
      <t>Сахарная</t>
    </r>
    <r>
      <rPr>
        <sz val="9"/>
        <rFont val="Arial"/>
        <family val="2"/>
        <charset val="204"/>
      </rPr>
      <t xml:space="preserve">  4г. (Скороспелый  97-103 дн.)</t>
    </r>
  </si>
  <si>
    <r>
      <t xml:space="preserve">Укроп </t>
    </r>
    <r>
      <rPr>
        <b/>
        <sz val="9"/>
        <rFont val="Arial"/>
        <family val="2"/>
        <charset val="204"/>
      </rPr>
      <t>Аллигатор</t>
    </r>
    <r>
      <rPr>
        <sz val="9"/>
        <rFont val="Arial"/>
        <family val="2"/>
        <charset val="204"/>
      </rPr>
      <t xml:space="preserve"> серия 1+1; автор., 4 г (Среднеспелый 40-45 дн, кустовой сорт)</t>
    </r>
  </si>
  <si>
    <r>
      <t xml:space="preserve">Укроп </t>
    </r>
    <r>
      <rPr>
        <b/>
        <sz val="9"/>
        <rFont val="Arial"/>
        <family val="2"/>
        <charset val="204"/>
      </rPr>
      <t>Амазон</t>
    </r>
    <r>
      <rPr>
        <sz val="9"/>
        <rFont val="Arial"/>
        <family val="2"/>
        <charset val="204"/>
      </rPr>
      <t xml:space="preserve"> серия 1+1 , автор., 4 г (Среднеспелый 40-45 дн, кустовой сорт)</t>
    </r>
  </si>
  <si>
    <r>
      <t xml:space="preserve">Укроп </t>
    </r>
    <r>
      <rPr>
        <b/>
        <sz val="9"/>
        <rFont val="Arial"/>
        <family val="2"/>
        <charset val="204"/>
      </rPr>
      <t xml:space="preserve">Борода монаха </t>
    </r>
    <r>
      <rPr>
        <sz val="9"/>
        <rFont val="Arial"/>
        <family val="2"/>
        <charset val="204"/>
      </rPr>
      <t>6,0г (Среднеспелый 40-42)</t>
    </r>
  </si>
  <si>
    <r>
      <t xml:space="preserve">Укроп </t>
    </r>
    <r>
      <rPr>
        <b/>
        <sz val="9"/>
        <rFont val="Arial"/>
        <family val="2"/>
        <charset val="204"/>
      </rPr>
      <t xml:space="preserve">Супердукат </t>
    </r>
    <r>
      <rPr>
        <sz val="9"/>
        <rFont val="Arial"/>
        <family val="2"/>
        <charset val="204"/>
      </rPr>
      <t xml:space="preserve">3г. </t>
    </r>
  </si>
  <si>
    <r>
      <t xml:space="preserve">Мангольд </t>
    </r>
    <r>
      <rPr>
        <b/>
        <sz val="9"/>
        <rFont val="Arial"/>
        <family val="2"/>
        <charset val="204"/>
      </rPr>
      <t xml:space="preserve">Изумруд </t>
    </r>
    <r>
      <rPr>
        <sz val="9"/>
        <rFont val="Arial"/>
        <family val="2"/>
        <charset val="204"/>
      </rPr>
      <t>2,0 г. (Среднеспелый до 100 дн.)</t>
    </r>
  </si>
  <si>
    <r>
      <t xml:space="preserve">Шпинат </t>
    </r>
    <r>
      <rPr>
        <b/>
        <sz val="9"/>
        <rFont val="Arial"/>
        <family val="2"/>
        <charset val="204"/>
      </rPr>
      <t xml:space="preserve">Матадор </t>
    </r>
    <r>
      <rPr>
        <sz val="9"/>
        <rFont val="Arial"/>
        <family val="2"/>
        <charset val="204"/>
      </rPr>
      <t>3,0г (Среднеспелый 40-45 дн., холодностойкий)</t>
    </r>
  </si>
  <si>
    <r>
      <t xml:space="preserve">Шпинат </t>
    </r>
    <r>
      <rPr>
        <b/>
        <sz val="9"/>
        <rFont val="Arial"/>
        <family val="2"/>
        <charset val="204"/>
      </rPr>
      <t xml:space="preserve">Зелёная волна </t>
    </r>
    <r>
      <rPr>
        <sz val="9"/>
        <rFont val="Arial"/>
        <family val="2"/>
        <charset val="204"/>
      </rPr>
      <t>3,0г (Раннеспелый 17-25дн)</t>
    </r>
  </si>
  <si>
    <r>
      <t xml:space="preserve">Шпинат </t>
    </r>
    <r>
      <rPr>
        <b/>
        <sz val="9"/>
        <rFont val="Arial"/>
        <family val="2"/>
        <charset val="204"/>
      </rPr>
      <t xml:space="preserve">Исполинский </t>
    </r>
    <r>
      <rPr>
        <sz val="9"/>
        <rFont val="Arial"/>
        <family val="2"/>
        <charset val="204"/>
      </rPr>
      <t>3,0г (Раннеспелый 17-25дн)</t>
    </r>
  </si>
  <si>
    <r>
      <t xml:space="preserve">Шпинат </t>
    </r>
    <r>
      <rPr>
        <b/>
        <sz val="9"/>
        <rFont val="Arial"/>
        <family val="2"/>
        <charset val="204"/>
      </rPr>
      <t xml:space="preserve">Илья Муромец  </t>
    </r>
    <r>
      <rPr>
        <sz val="9"/>
        <rFont val="Arial"/>
        <family val="2"/>
        <charset val="204"/>
      </rPr>
      <t>3,0г (Раннеспелый 21-25дн)</t>
    </r>
  </si>
  <si>
    <t>Редис, редька, репа</t>
  </si>
  <si>
    <r>
      <t xml:space="preserve">Редис </t>
    </r>
    <r>
      <rPr>
        <b/>
        <sz val="9"/>
        <rFont val="Arial"/>
        <family val="2"/>
        <charset val="204"/>
      </rPr>
      <t>18 дней</t>
    </r>
    <r>
      <rPr>
        <sz val="9"/>
        <rFont val="Arial"/>
        <family val="2"/>
        <charset val="204"/>
      </rPr>
      <t>, 6г. двойная грамовка (Раннеспелый  18-20 дн)</t>
    </r>
  </si>
  <si>
    <r>
      <t xml:space="preserve">Редис </t>
    </r>
    <r>
      <rPr>
        <b/>
        <sz val="9"/>
        <rFont val="Arial"/>
        <family val="2"/>
        <charset val="204"/>
      </rPr>
      <t>Глобус F1</t>
    </r>
    <r>
      <rPr>
        <sz val="9"/>
        <rFont val="Arial"/>
        <family val="2"/>
        <charset val="204"/>
      </rPr>
      <t xml:space="preserve"> 3,0г. (Ультраскороспелый  16-18 дн)</t>
    </r>
  </si>
  <si>
    <r>
      <t xml:space="preserve">Редис </t>
    </r>
    <r>
      <rPr>
        <b/>
        <sz val="9"/>
        <rFont val="Arial"/>
        <family val="2"/>
        <charset val="204"/>
      </rPr>
      <t>Две недели</t>
    </r>
    <r>
      <rPr>
        <sz val="9"/>
        <rFont val="Arial"/>
        <family val="2"/>
        <charset val="204"/>
      </rPr>
      <t xml:space="preserve"> 3,0г. (Ультраскороспелый 14-18 дн)</t>
    </r>
  </si>
  <si>
    <r>
      <t xml:space="preserve">Редис </t>
    </r>
    <r>
      <rPr>
        <b/>
        <sz val="9"/>
        <rFont val="Arial"/>
        <family val="2"/>
        <charset val="204"/>
      </rPr>
      <t>Жара</t>
    </r>
    <r>
      <rPr>
        <sz val="9"/>
        <rFont val="Arial"/>
        <family val="2"/>
        <charset val="204"/>
      </rPr>
      <t xml:space="preserve"> 6,0 г двойная грамовка (Скороспелый 21-22 ден)</t>
    </r>
  </si>
  <si>
    <r>
      <t xml:space="preserve">Редис </t>
    </r>
    <r>
      <rPr>
        <b/>
        <sz val="9"/>
        <rFont val="Arial"/>
        <family val="2"/>
        <charset val="204"/>
      </rPr>
      <t>Корсар</t>
    </r>
    <r>
      <rPr>
        <sz val="9"/>
        <rFont val="Arial"/>
        <family val="2"/>
        <charset val="204"/>
      </rPr>
      <t xml:space="preserve">  серия 1+1; 5,0 г  (Скороспелый 20-28 дн) </t>
    </r>
    <r>
      <rPr>
        <i/>
        <sz val="9"/>
        <color indexed="10"/>
        <rFont val="Arial"/>
        <family val="2"/>
        <charset val="204"/>
      </rPr>
      <t xml:space="preserve"> </t>
    </r>
  </si>
  <si>
    <t xml:space="preserve">Китай </t>
  </si>
  <si>
    <r>
      <t xml:space="preserve">Редис </t>
    </r>
    <r>
      <rPr>
        <b/>
        <sz val="9"/>
        <rFont val="Arial"/>
        <family val="2"/>
        <charset val="204"/>
      </rPr>
      <t>Рубин</t>
    </r>
    <r>
      <rPr>
        <sz val="9"/>
        <rFont val="Arial"/>
        <family val="2"/>
        <charset val="204"/>
      </rPr>
      <t xml:space="preserve"> 3,0г (Раннеспелый 26-28 дн)</t>
    </r>
  </si>
  <si>
    <r>
      <t xml:space="preserve">Редис </t>
    </r>
    <r>
      <rPr>
        <b/>
        <sz val="9"/>
        <rFont val="Arial"/>
        <family val="2"/>
        <charset val="204"/>
      </rPr>
      <t>Чемпион</t>
    </r>
    <r>
      <rPr>
        <sz val="9"/>
        <rFont val="Arial"/>
        <family val="2"/>
        <charset val="204"/>
      </rPr>
      <t xml:space="preserve"> серия 1+1; 5,0 г (Раннеспелый 24-27дн)</t>
    </r>
  </si>
  <si>
    <r>
      <t xml:space="preserve">Редис </t>
    </r>
    <r>
      <rPr>
        <b/>
        <sz val="9"/>
        <rFont val="Arial"/>
        <family val="2"/>
        <charset val="204"/>
      </rPr>
      <t>Французский завтрак</t>
    </r>
    <r>
      <rPr>
        <sz val="9"/>
        <rFont val="Arial"/>
        <family val="2"/>
        <charset val="204"/>
      </rPr>
      <t xml:space="preserve"> 6,0г двойная грамовка (Раннеспелый 21-24 дн)</t>
    </r>
  </si>
  <si>
    <r>
      <t xml:space="preserve">Редька китайская </t>
    </r>
    <r>
      <rPr>
        <b/>
        <sz val="9"/>
        <rFont val="Arial"/>
        <family val="2"/>
        <charset val="204"/>
      </rPr>
      <t>Клык слона 1,0 г,</t>
    </r>
    <r>
      <rPr>
        <sz val="9"/>
        <rFont val="Arial"/>
        <family val="2"/>
        <charset val="204"/>
      </rPr>
      <t xml:space="preserve">  (Среднеспелый 60-80 дн)</t>
    </r>
  </si>
  <si>
    <r>
      <t xml:space="preserve">Редька китайская </t>
    </r>
    <r>
      <rPr>
        <b/>
        <sz val="9"/>
        <rFont val="Arial"/>
        <family val="2"/>
        <charset val="204"/>
      </rPr>
      <t>Маргеланская</t>
    </r>
    <r>
      <rPr>
        <sz val="9"/>
        <rFont val="Arial"/>
        <family val="2"/>
        <charset val="204"/>
      </rPr>
      <t xml:space="preserve"> 1,0 г,корнепл.зел.  (Среднеспелый 60-80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</si>
  <si>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1,0 г (Среднеспелый 70-90 дн)</t>
    </r>
  </si>
  <si>
    <r>
      <t xml:space="preserve">Репа   </t>
    </r>
    <r>
      <rPr>
        <b/>
        <sz val="9"/>
        <rFont val="Arial"/>
        <family val="2"/>
        <charset val="204"/>
      </rPr>
      <t>Бабка</t>
    </r>
    <r>
      <rPr>
        <sz val="9"/>
        <rFont val="Arial"/>
        <family val="2"/>
        <charset val="204"/>
      </rPr>
      <t xml:space="preserve"> 1г (Раннеспелый 60-80 дн)</t>
    </r>
  </si>
  <si>
    <r>
      <t xml:space="preserve">Репа   </t>
    </r>
    <r>
      <rPr>
        <b/>
        <sz val="9"/>
        <rFont val="Arial"/>
        <family val="2"/>
        <charset val="204"/>
      </rPr>
      <t>Внучка</t>
    </r>
    <r>
      <rPr>
        <sz val="9"/>
        <rFont val="Arial"/>
        <family val="2"/>
        <charset val="204"/>
      </rPr>
      <t xml:space="preserve"> 1г (Раннеспелый 45-50 дн)</t>
    </r>
  </si>
  <si>
    <t>Салат и микрозелень</t>
  </si>
  <si>
    <r>
      <t xml:space="preserve"> Бэби салат </t>
    </r>
    <r>
      <rPr>
        <b/>
        <sz val="9"/>
        <rFont val="Arial"/>
        <family val="2"/>
        <charset val="204"/>
      </rPr>
      <t xml:space="preserve">Витаминное ассорти ,смесь </t>
    </r>
    <r>
      <rPr>
        <sz val="9"/>
        <rFont val="Arial"/>
        <family val="2"/>
        <charset val="204"/>
      </rPr>
      <t>0,5г.</t>
    </r>
  </si>
  <si>
    <r>
      <t xml:space="preserve"> Бэби салат </t>
    </r>
    <r>
      <rPr>
        <b/>
        <sz val="9"/>
        <rFont val="Arial"/>
        <family val="2"/>
        <charset val="204"/>
      </rPr>
      <t xml:space="preserve">Карнавал вкуса ,смесь </t>
    </r>
    <r>
      <rPr>
        <sz val="9"/>
        <rFont val="Arial"/>
        <family val="2"/>
        <charset val="204"/>
      </rPr>
      <t>0,5г.</t>
    </r>
  </si>
  <si>
    <r>
      <t xml:space="preserve"> Бэби салат </t>
    </r>
    <r>
      <rPr>
        <b/>
        <sz val="9"/>
        <rFont val="Arial"/>
        <family val="2"/>
        <charset val="204"/>
      </rPr>
      <t xml:space="preserve">Морские камушки,смесь </t>
    </r>
    <r>
      <rPr>
        <sz val="9"/>
        <rFont val="Arial"/>
        <family val="2"/>
        <charset val="204"/>
      </rPr>
      <t>0,5г.</t>
    </r>
  </si>
  <si>
    <r>
      <t xml:space="preserve"> Бэби салат </t>
    </r>
    <r>
      <rPr>
        <b/>
        <sz val="9"/>
        <rFont val="Arial"/>
        <family val="2"/>
        <charset val="204"/>
      </rPr>
      <t xml:space="preserve">Скатерть самобранка,смесь </t>
    </r>
    <r>
      <rPr>
        <sz val="9"/>
        <rFont val="Arial"/>
        <family val="2"/>
        <charset val="204"/>
      </rPr>
      <t>0,5г.</t>
    </r>
  </si>
  <si>
    <r>
      <rPr>
        <b/>
        <sz val="9"/>
        <rFont val="Arial"/>
        <family val="2"/>
        <charset val="204"/>
      </rPr>
      <t xml:space="preserve">Азарт </t>
    </r>
    <r>
      <rPr>
        <sz val="9"/>
        <rFont val="Arial"/>
        <family val="2"/>
        <charset val="204"/>
      </rPr>
      <t>0,5г. зелёный,полукочанный (Среднеспелый 50 дн)</t>
    </r>
  </si>
  <si>
    <r>
      <rPr>
        <b/>
        <sz val="9"/>
        <rFont val="Arial"/>
        <family val="2"/>
        <charset val="204"/>
      </rPr>
      <t xml:space="preserve">Айсберг </t>
    </r>
    <r>
      <rPr>
        <sz val="9"/>
        <rFont val="Arial"/>
        <family val="2"/>
        <charset val="204"/>
      </rPr>
      <t>0,5г.,зелёный, кочанный (Среднеспелый 50-60 дн)</t>
    </r>
  </si>
  <si>
    <r>
      <rPr>
        <b/>
        <sz val="9"/>
        <rFont val="Arial"/>
        <family val="2"/>
        <charset val="204"/>
      </rPr>
      <t xml:space="preserve">Бутерброд </t>
    </r>
    <r>
      <rPr>
        <sz val="9"/>
        <rFont val="Arial"/>
        <family val="2"/>
        <charset val="204"/>
      </rPr>
      <t>1,0г.,зелёный, листовой (Раннесп. 35-40 дн)</t>
    </r>
  </si>
  <si>
    <r>
      <rPr>
        <b/>
        <sz val="9"/>
        <rFont val="Arial"/>
        <family val="2"/>
        <charset val="204"/>
      </rPr>
      <t xml:space="preserve">Гейзер </t>
    </r>
    <r>
      <rPr>
        <sz val="9"/>
        <rFont val="Arial"/>
        <family val="2"/>
        <charset val="204"/>
      </rPr>
      <t>серия 1+1; 1,0 г зелёный, крупно листовой (Среднеспелый 60-65 дн)</t>
    </r>
  </si>
  <si>
    <r>
      <rPr>
        <b/>
        <sz val="9"/>
        <rFont val="Arial"/>
        <family val="2"/>
        <charset val="204"/>
      </rPr>
      <t xml:space="preserve">Гранатовый сад </t>
    </r>
    <r>
      <rPr>
        <sz val="9"/>
        <rFont val="Arial"/>
        <family val="2"/>
        <charset val="204"/>
      </rPr>
      <t>0,5г., гранатового цв., крупно листовой (Среднесп. 45-50дн)</t>
    </r>
  </si>
  <si>
    <r>
      <rPr>
        <b/>
        <sz val="9"/>
        <rFont val="Arial"/>
        <family val="2"/>
        <charset val="204"/>
      </rPr>
      <t xml:space="preserve">Гранд </t>
    </r>
    <r>
      <rPr>
        <sz val="9"/>
        <rFont val="Arial"/>
        <family val="2"/>
        <charset val="204"/>
      </rPr>
      <t>0,5г.,зелёный, листовой (Раннесп. 30-40дн)</t>
    </r>
  </si>
  <si>
    <r>
      <rPr>
        <b/>
        <sz val="9"/>
        <rFont val="Arial"/>
        <family val="2"/>
        <charset val="204"/>
      </rPr>
      <t>Дубрава</t>
    </r>
    <r>
      <rPr>
        <sz val="9"/>
        <rFont val="Arial"/>
        <family val="2"/>
        <charset val="204"/>
      </rPr>
      <t xml:space="preserve"> серия 1+1; 1,0 г свет.-зелен., листов., маслян-й  (Среднеспел.60-65 дн)</t>
    </r>
  </si>
  <si>
    <r>
      <rPr>
        <b/>
        <sz val="9"/>
        <rFont val="Arial"/>
        <family val="2"/>
        <charset val="204"/>
      </rPr>
      <t>Ералаш</t>
    </r>
    <r>
      <rPr>
        <sz val="9"/>
        <rFont val="Arial"/>
        <family val="2"/>
        <charset val="204"/>
      </rPr>
      <t xml:space="preserve"> серия 1+1;  1,0г., зеленый, листовой  (Среднеранний 50-55 дн)</t>
    </r>
  </si>
  <si>
    <r>
      <rPr>
        <b/>
        <sz val="9"/>
        <rFont val="Arial"/>
        <family val="2"/>
        <charset val="204"/>
      </rPr>
      <t>Забава</t>
    </r>
    <r>
      <rPr>
        <sz val="9"/>
        <rFont val="Arial"/>
        <family val="2"/>
        <charset val="204"/>
      </rPr>
      <t xml:space="preserve">  серия 1+1; 2,0г, красн.-борд., листовой, (Среднеспелый 60-70 дн)</t>
    </r>
  </si>
  <si>
    <r>
      <rPr>
        <b/>
        <sz val="9"/>
        <rFont val="Arial"/>
        <family val="2"/>
        <charset val="204"/>
      </rPr>
      <t>Кучерявец Одесский</t>
    </r>
    <r>
      <rPr>
        <sz val="9"/>
        <rFont val="Arial"/>
        <family val="2"/>
        <charset val="204"/>
      </rPr>
      <t xml:space="preserve"> 1,0г, зелён., полукочанныйй, (Среднеспелый 45-50 дн)</t>
    </r>
  </si>
  <si>
    <r>
      <t>Кресс-салат</t>
    </r>
    <r>
      <rPr>
        <b/>
        <sz val="9"/>
        <rFont val="Arial"/>
        <family val="2"/>
        <charset val="204"/>
      </rPr>
      <t xml:space="preserve"> Ванька кучерявый </t>
    </r>
    <r>
      <rPr>
        <sz val="9"/>
        <rFont val="Arial"/>
        <family val="2"/>
        <charset val="204"/>
      </rPr>
      <t>1,0г.(Среднеранний 20-30 дн.)</t>
    </r>
  </si>
  <si>
    <r>
      <t>Кресс-салат</t>
    </r>
    <r>
      <rPr>
        <b/>
        <sz val="9"/>
        <rFont val="Arial"/>
        <family val="2"/>
        <charset val="204"/>
      </rPr>
      <t xml:space="preserve"> Весенний </t>
    </r>
    <r>
      <rPr>
        <sz val="9"/>
        <rFont val="Arial"/>
        <family val="2"/>
        <charset val="204"/>
      </rPr>
      <t>1,0г.(Ультроскоросп. 20-25 дн..)</t>
    </r>
  </si>
  <si>
    <r>
      <t>Кресс-салат</t>
    </r>
    <r>
      <rPr>
        <b/>
        <sz val="9"/>
        <rFont val="Arial"/>
        <family val="2"/>
        <charset val="204"/>
      </rPr>
      <t xml:space="preserve"> Обильнолистный </t>
    </r>
    <r>
      <rPr>
        <sz val="9"/>
        <rFont val="Arial"/>
        <family val="2"/>
        <charset val="204"/>
      </rPr>
      <t>1,0г.(Ультроскоросп. 17-25 дн.)</t>
    </r>
  </si>
  <si>
    <r>
      <rPr>
        <b/>
        <sz val="9"/>
        <rFont val="Arial"/>
        <family val="2"/>
        <charset val="204"/>
      </rPr>
      <t xml:space="preserve">Лолло Бионда </t>
    </r>
    <r>
      <rPr>
        <sz val="9"/>
        <rFont val="Arial"/>
        <family val="2"/>
        <charset val="204"/>
      </rPr>
      <t>0,5г зелен., полукачан. Сильноволн. (Раннеспелый 45-55 дн)</t>
    </r>
  </si>
  <si>
    <r>
      <rPr>
        <b/>
        <sz val="9"/>
        <rFont val="Arial"/>
        <family val="2"/>
        <charset val="204"/>
      </rPr>
      <t>Лолло Росса</t>
    </r>
    <r>
      <rPr>
        <sz val="9"/>
        <rFont val="Arial"/>
        <family val="2"/>
        <charset val="204"/>
      </rPr>
      <t xml:space="preserve"> 0,5г листов., красн. -бордов., сильноволнист. (Среднеран. 50-62 дн)</t>
    </r>
  </si>
  <si>
    <r>
      <t xml:space="preserve">Неженка </t>
    </r>
    <r>
      <rPr>
        <sz val="9"/>
        <rFont val="Arial"/>
        <family val="2"/>
        <charset val="204"/>
      </rPr>
      <t>1,0г листов.,зелёный, сильноволнист. (Раннесп.. 40-45дн)</t>
    </r>
  </si>
  <si>
    <r>
      <t xml:space="preserve">Обжорка </t>
    </r>
    <r>
      <rPr>
        <sz val="9"/>
        <rFont val="Arial"/>
        <family val="2"/>
        <charset val="204"/>
      </rPr>
      <t>1,0г листов.,красн. -бордов., сильноволнист. (Раннесп. 38-40 дн)</t>
    </r>
  </si>
  <si>
    <r>
      <t xml:space="preserve">Озорник </t>
    </r>
    <r>
      <rPr>
        <sz val="9"/>
        <rFont val="Arial"/>
        <family val="2"/>
        <charset val="204"/>
      </rPr>
      <t>0,5 г листов.,зелён, сильноволнист. (Раннесп. 39-43 дн)</t>
    </r>
  </si>
  <si>
    <r>
      <t xml:space="preserve">Хрустящий лёд  </t>
    </r>
    <r>
      <rPr>
        <sz val="9"/>
        <rFont val="Arial"/>
        <family val="2"/>
        <charset val="204"/>
      </rPr>
      <t>0,5 г,зелён, качанный. (Среднеспелый 60-75  дн)</t>
    </r>
  </si>
  <si>
    <r>
      <rPr>
        <sz val="9"/>
        <rFont val="Arial"/>
        <family val="2"/>
        <charset val="204"/>
      </rPr>
      <t>Микрозелень</t>
    </r>
    <r>
      <rPr>
        <b/>
        <sz val="9"/>
        <rFont val="Arial"/>
        <family val="2"/>
        <charset val="204"/>
      </rPr>
      <t xml:space="preserve"> 90 - 60 - 90  </t>
    </r>
    <r>
      <rPr>
        <sz val="9"/>
        <rFont val="Arial"/>
        <family val="2"/>
        <charset val="204"/>
      </rPr>
      <t>смесь</t>
    </r>
    <r>
      <rPr>
        <b/>
        <sz val="9"/>
        <rFont val="Arial"/>
        <family val="2"/>
        <charset val="204"/>
      </rPr>
      <t xml:space="preserve"> </t>
    </r>
    <r>
      <rPr>
        <sz val="9"/>
        <rFont val="Arial"/>
        <family val="2"/>
        <charset val="204"/>
      </rPr>
      <t>5,0 г.</t>
    </r>
  </si>
  <si>
    <r>
      <rPr>
        <sz val="9"/>
        <rFont val="Arial"/>
        <family val="2"/>
        <charset val="204"/>
      </rPr>
      <t>Микрозелень</t>
    </r>
    <r>
      <rPr>
        <b/>
        <sz val="9"/>
        <rFont val="Arial"/>
        <family val="2"/>
        <charset val="204"/>
      </rPr>
      <t xml:space="preserve"> Базилик овощной </t>
    </r>
    <r>
      <rPr>
        <sz val="9"/>
        <rFont val="Arial"/>
        <family val="2"/>
        <charset val="204"/>
      </rPr>
      <t>5,0 г.</t>
    </r>
  </si>
  <si>
    <r>
      <rPr>
        <sz val="9"/>
        <rFont val="Arial"/>
        <family val="2"/>
        <charset val="204"/>
      </rPr>
      <t>Микрозелень</t>
    </r>
    <r>
      <rPr>
        <b/>
        <sz val="9"/>
        <rFont val="Arial"/>
        <family val="2"/>
        <charset val="204"/>
      </rPr>
      <t xml:space="preserve"> Кориандр овощной ( кинза) Армянский  </t>
    </r>
    <r>
      <rPr>
        <sz val="9"/>
        <rFont val="Arial"/>
        <family val="2"/>
        <charset val="204"/>
      </rPr>
      <t>5,0 г.</t>
    </r>
  </si>
  <si>
    <r>
      <rPr>
        <sz val="9"/>
        <rFont val="Arial"/>
        <family val="2"/>
        <charset val="204"/>
      </rPr>
      <t>Микрозелень</t>
    </r>
    <r>
      <rPr>
        <b/>
        <sz val="9"/>
        <rFont val="Arial"/>
        <family val="2"/>
        <charset val="204"/>
      </rPr>
      <t xml:space="preserve"> Кресс-салат микс  </t>
    </r>
    <r>
      <rPr>
        <sz val="9"/>
        <rFont val="Arial"/>
        <family val="2"/>
        <charset val="204"/>
      </rPr>
      <t>5,0 г.</t>
    </r>
  </si>
  <si>
    <r>
      <rPr>
        <sz val="9"/>
        <rFont val="Arial"/>
        <family val="2"/>
        <charset val="204"/>
      </rPr>
      <t>Микрозелень</t>
    </r>
    <r>
      <rPr>
        <b/>
        <sz val="9"/>
        <rFont val="Arial"/>
        <family val="2"/>
        <charset val="204"/>
      </rPr>
      <t xml:space="preserve"> Руккола  </t>
    </r>
    <r>
      <rPr>
        <sz val="9"/>
        <rFont val="Arial"/>
        <family val="2"/>
        <charset val="204"/>
      </rPr>
      <t>5,0 г.</t>
    </r>
  </si>
  <si>
    <r>
      <rPr>
        <sz val="9"/>
        <rFont val="Arial"/>
        <family val="2"/>
        <charset val="204"/>
      </rPr>
      <t>Микрозелень</t>
    </r>
    <r>
      <rPr>
        <b/>
        <sz val="9"/>
        <rFont val="Arial"/>
        <family val="2"/>
        <charset val="204"/>
      </rPr>
      <t xml:space="preserve"> Свекла столовая микс  </t>
    </r>
    <r>
      <rPr>
        <sz val="9"/>
        <rFont val="Arial"/>
        <family val="2"/>
        <charset val="204"/>
      </rPr>
      <t>5,0 г.</t>
    </r>
  </si>
  <si>
    <t>Свекла</t>
  </si>
  <si>
    <r>
      <t xml:space="preserve"> </t>
    </r>
    <r>
      <rPr>
        <b/>
        <sz val="9"/>
        <rFont val="Arial"/>
        <family val="2"/>
        <charset val="204"/>
      </rPr>
      <t>Бордо 237</t>
    </r>
    <r>
      <rPr>
        <sz val="9"/>
        <rFont val="Arial"/>
        <family val="2"/>
        <charset val="204"/>
      </rPr>
      <t xml:space="preserve"> 5,0 г., двойная грамовка (Среднеранний 100-105 дн)</t>
    </r>
  </si>
  <si>
    <r>
      <t xml:space="preserve"> Брюнетка </t>
    </r>
    <r>
      <rPr>
        <sz val="9"/>
        <rFont val="Arial"/>
        <family val="2"/>
        <charset val="204"/>
      </rPr>
      <t>3,0г. (Раннеспелый 85-90 дн)</t>
    </r>
  </si>
  <si>
    <r>
      <t xml:space="preserve"> Бычья кровь </t>
    </r>
    <r>
      <rPr>
        <sz val="9"/>
        <rFont val="Arial"/>
        <family val="2"/>
        <charset val="204"/>
      </rPr>
      <t>2,0г. (Среднеспелый 100-110 дн)</t>
    </r>
  </si>
  <si>
    <r>
      <t xml:space="preserve"> Винегрет </t>
    </r>
    <r>
      <rPr>
        <sz val="9"/>
        <rFont val="Arial"/>
        <family val="2"/>
        <charset val="204"/>
      </rPr>
      <t>5,0г. двойная грамовка (Среднеспелый до 130 дн)</t>
    </r>
  </si>
  <si>
    <r>
      <t xml:space="preserve"> Египетская плоская  </t>
    </r>
    <r>
      <rPr>
        <sz val="9"/>
        <rFont val="Arial"/>
        <family val="2"/>
        <charset val="204"/>
      </rPr>
      <t>5,0 г  (Раннеспелый 94-121 дн)</t>
    </r>
  </si>
  <si>
    <r>
      <t xml:space="preserve"> </t>
    </r>
    <r>
      <rPr>
        <b/>
        <sz val="9"/>
        <rFont val="Arial"/>
        <family val="2"/>
        <charset val="204"/>
      </rPr>
      <t>Козак</t>
    </r>
    <r>
      <rPr>
        <sz val="9"/>
        <rFont val="Arial"/>
        <family val="2"/>
        <charset val="204"/>
      </rPr>
      <t xml:space="preserve">, 5 г двойная грамовка  (Раннеспелый  80-100 дн) </t>
    </r>
    <r>
      <rPr>
        <i/>
        <sz val="9"/>
        <color rgb="FFC00000"/>
        <rFont val="Arial"/>
        <family val="2"/>
        <charset val="204"/>
      </rPr>
      <t>корнеплод цилиндр.</t>
    </r>
  </si>
  <si>
    <r>
      <t xml:space="preserve"> Красный шар </t>
    </r>
    <r>
      <rPr>
        <b/>
        <i/>
        <sz val="9"/>
        <rFont val="Arial"/>
        <family val="2"/>
        <charset val="204"/>
      </rPr>
      <t>(Червона Кула)</t>
    </r>
    <r>
      <rPr>
        <sz val="9"/>
        <rFont val="Arial"/>
        <family val="2"/>
        <charset val="204"/>
      </rPr>
      <t xml:space="preserve"> 5,0 г Уд.сем. Сем.больше(Скороспелый 80-90 дн)</t>
    </r>
  </si>
  <si>
    <r>
      <t xml:space="preserve"> Креолка</t>
    </r>
    <r>
      <rPr>
        <sz val="9"/>
        <rFont val="Arial"/>
        <family val="2"/>
        <charset val="204"/>
      </rPr>
      <t xml:space="preserve"> 2,0 г  (Среднеспелый 90-100 дн)</t>
    </r>
    <r>
      <rPr>
        <sz val="9"/>
        <color rgb="FFC00000"/>
        <rFont val="Arial"/>
        <family val="2"/>
        <charset val="204"/>
      </rPr>
      <t xml:space="preserve"> </t>
    </r>
  </si>
  <si>
    <r>
      <t xml:space="preserve"> Мона</t>
    </r>
    <r>
      <rPr>
        <sz val="9"/>
        <rFont val="Arial"/>
        <family val="2"/>
        <charset val="204"/>
      </rPr>
      <t xml:space="preserve"> 5,0 г двойная грамовка (Среднеранний 62-105 дн)</t>
    </r>
    <r>
      <rPr>
        <sz val="9"/>
        <color rgb="FFC00000"/>
        <rFont val="Arial"/>
        <family val="2"/>
        <charset val="204"/>
      </rPr>
      <t xml:space="preserve"> </t>
    </r>
    <r>
      <rPr>
        <i/>
        <sz val="9"/>
        <color rgb="FFC00000"/>
        <rFont val="Arial"/>
        <family val="2"/>
        <charset val="204"/>
      </rPr>
      <t>корнеплод цилиндр.</t>
    </r>
  </si>
  <si>
    <r>
      <t xml:space="preserve"> Наоми </t>
    </r>
    <r>
      <rPr>
        <sz val="9"/>
        <rFont val="Arial"/>
        <family val="2"/>
        <charset val="204"/>
      </rPr>
      <t xml:space="preserve">2,0г.  (Раннеспелый 85-95 дн) </t>
    </r>
  </si>
  <si>
    <r>
      <t xml:space="preserve"> Нежность </t>
    </r>
    <r>
      <rPr>
        <sz val="9"/>
        <rFont val="Arial"/>
        <family val="2"/>
        <charset val="204"/>
      </rPr>
      <t xml:space="preserve">3,0г.  (Среднеспелый 110-115 дн) </t>
    </r>
    <r>
      <rPr>
        <i/>
        <sz val="9"/>
        <color rgb="FFC00000"/>
        <rFont val="Arial"/>
        <family val="2"/>
        <charset val="204"/>
      </rPr>
      <t>корнеплод цилиндрический</t>
    </r>
  </si>
  <si>
    <r>
      <t xml:space="preserve"> Пабло F1</t>
    </r>
    <r>
      <rPr>
        <sz val="9"/>
        <rFont val="Arial"/>
        <family val="2"/>
        <charset val="204"/>
      </rPr>
      <t xml:space="preserve"> 1,0г  (Среднеранний 85-110 дн)</t>
    </r>
  </si>
  <si>
    <r>
      <t xml:space="preserve"> </t>
    </r>
    <r>
      <rPr>
        <b/>
        <sz val="9"/>
        <rFont val="Arial"/>
        <family val="2"/>
        <charset val="204"/>
      </rPr>
      <t xml:space="preserve">Просто клад </t>
    </r>
    <r>
      <rPr>
        <sz val="9"/>
        <rFont val="Arial"/>
        <family val="2"/>
        <charset val="204"/>
      </rPr>
      <t xml:space="preserve">3,0г. (Скороспелый 95-100 дн) </t>
    </r>
    <r>
      <rPr>
        <i/>
        <sz val="9"/>
        <color rgb="FFC00000"/>
        <rFont val="Arial"/>
        <family val="2"/>
        <charset val="204"/>
      </rPr>
      <t>корнеплод цилиндрич</t>
    </r>
    <r>
      <rPr>
        <sz val="9"/>
        <color rgb="FFC00000"/>
        <rFont val="Arial"/>
        <family val="2"/>
        <charset val="204"/>
      </rPr>
      <t>еский</t>
    </r>
  </si>
  <si>
    <r>
      <t xml:space="preserve"> Цыганочка</t>
    </r>
    <r>
      <rPr>
        <sz val="9"/>
        <rFont val="Arial"/>
        <family val="2"/>
        <charset val="204"/>
      </rPr>
      <t xml:space="preserve"> (двойная граммовка), 5г (Среднеспелый 125-130 дн)</t>
    </r>
  </si>
  <si>
    <t>Томаты</t>
  </si>
  <si>
    <t>низкорослые(до 100см) детерминантные ( с ограниченным ростом растения и колличеством кистей плодов)</t>
  </si>
  <si>
    <t xml:space="preserve">Голландия </t>
  </si>
  <si>
    <r>
      <rPr>
        <b/>
        <sz val="9"/>
        <rFont val="Arial"/>
        <family val="2"/>
        <charset val="204"/>
      </rPr>
      <t>Бенито F1</t>
    </r>
    <r>
      <rPr>
        <sz val="9"/>
        <rFont val="Arial"/>
        <family val="2"/>
        <charset val="204"/>
      </rPr>
      <t xml:space="preserve"> 10 шт. (Среднеранний  95-113,  куст 50-100см)</t>
    </r>
  </si>
  <si>
    <r>
      <t xml:space="preserve"> Ля-ля-фа F1</t>
    </r>
    <r>
      <rPr>
        <sz val="9"/>
        <rFont val="Arial"/>
        <family val="2"/>
      </rPr>
      <t xml:space="preserve"> серия 1+1 25 шт. (Среднесп.100-110 дн, куст до 80см. универс)</t>
    </r>
  </si>
  <si>
    <r>
      <t xml:space="preserve"> Пожарский F1</t>
    </r>
    <r>
      <rPr>
        <sz val="9"/>
        <rFont val="Arial"/>
        <family val="2"/>
      </rPr>
      <t xml:space="preserve"> 10 шт.(Ультроранний  85-90 дн, детерм.,куст до 70-80см)</t>
    </r>
  </si>
  <si>
    <r>
      <t xml:space="preserve"> Рома</t>
    </r>
    <r>
      <rPr>
        <sz val="9"/>
        <rFont val="Arial"/>
        <family val="2"/>
      </rPr>
      <t xml:space="preserve"> 0,2 г (Среднеранний 105-125 дн, куст 35-60см,детерм.,универ.грунт)</t>
    </r>
  </si>
  <si>
    <r>
      <t xml:space="preserve"> Рубиновое сердце F1 </t>
    </r>
    <r>
      <rPr>
        <sz val="9"/>
        <rFont val="Arial"/>
        <family val="2"/>
        <charset val="204"/>
      </rPr>
      <t xml:space="preserve">15 шт.(Ультраскоросп, 83-95дн., 60-80см. закр.,откр. грунт) </t>
    </r>
    <r>
      <rPr>
        <sz val="9"/>
        <color rgb="FFFF0000"/>
        <rFont val="Arial"/>
        <family val="2"/>
        <charset val="204"/>
      </rPr>
      <t>серия "Пропуск в мир высокого урожая", отборные семена</t>
    </r>
  </si>
  <si>
    <r>
      <t xml:space="preserve"> Столыпин</t>
    </r>
    <r>
      <rPr>
        <sz val="9"/>
        <rFont val="Arial"/>
        <family val="2"/>
        <charset val="204"/>
      </rPr>
      <t>, 20шт. (Ранний 90-110 дн. куст до 60 см.,детерм, унив.гр.,холодност.)</t>
    </r>
  </si>
  <si>
    <r>
      <t xml:space="preserve"> Хурма</t>
    </r>
    <r>
      <rPr>
        <sz val="9"/>
        <rFont val="Arial"/>
        <family val="2"/>
      </rPr>
      <t>, 20 шт.(Среднеспелый 110-115 дн, куст70-100см,детерм.,унив.гр,)</t>
    </r>
  </si>
  <si>
    <t>среднерослые(до 180 см) детерминантные и индетерминантные (с неограниченным образованием кистей и ростом растения)</t>
  </si>
  <si>
    <r>
      <t xml:space="preserve">Бычье сердце </t>
    </r>
    <r>
      <rPr>
        <sz val="9"/>
        <rFont val="Arial"/>
        <family val="2"/>
        <charset val="204"/>
      </rPr>
      <t>20 шт.</t>
    </r>
    <r>
      <rPr>
        <b/>
        <sz val="9"/>
        <rFont val="Arial"/>
        <family val="2"/>
        <charset val="204"/>
      </rPr>
      <t xml:space="preserve"> </t>
    </r>
    <r>
      <rPr>
        <sz val="9"/>
        <rFont val="Arial"/>
        <family val="2"/>
        <charset val="204"/>
      </rPr>
      <t xml:space="preserve"> (Среднеспелый 110-115 дн, см.ниже)</t>
    </r>
  </si>
  <si>
    <r>
      <t>Верлиока F1</t>
    </r>
    <r>
      <rPr>
        <sz val="9"/>
        <rFont val="Arial"/>
        <family val="2"/>
        <charset val="204"/>
      </rPr>
      <t xml:space="preserve"> </t>
    </r>
    <r>
      <rPr>
        <sz val="8.5"/>
        <rFont val="Arial"/>
        <family val="2"/>
        <charset val="204"/>
      </rPr>
      <t xml:space="preserve">серия 1+1 24 шт </t>
    </r>
    <r>
      <rPr>
        <sz val="9"/>
        <rFont val="Arial"/>
        <family val="2"/>
        <charset val="204"/>
      </rPr>
      <t>(Раннеспел. 101-105 дн, куст100-105см, теплич.)</t>
    </r>
  </si>
  <si>
    <r>
      <t xml:space="preserve">Винтаж Вайн </t>
    </r>
    <r>
      <rPr>
        <sz val="9"/>
        <rFont val="Arial"/>
        <family val="2"/>
        <charset val="204"/>
      </rPr>
      <t xml:space="preserve"> 0,2г.(Среднесп.110-120 дн,детерм. до 160см,универс)</t>
    </r>
  </si>
  <si>
    <r>
      <t xml:space="preserve">Денежный мешок </t>
    </r>
    <r>
      <rPr>
        <sz val="9"/>
        <rFont val="Arial"/>
        <family val="2"/>
        <charset val="204"/>
      </rPr>
      <t>,20шт.(Раннесп.90-100 дн,индетерм. до 180см,универс.)</t>
    </r>
  </si>
  <si>
    <r>
      <rPr>
        <b/>
        <sz val="9"/>
        <rFont val="Arial"/>
        <family val="2"/>
        <charset val="204"/>
      </rPr>
      <t>Мазарини F1</t>
    </r>
    <r>
      <rPr>
        <sz val="9"/>
        <rFont val="Arial"/>
        <family val="2"/>
        <charset val="204"/>
      </rPr>
      <t xml:space="preserve"> 10 шт .(Ультроран. 95-105 дн.,детерм.,закр.и откр.гр.)</t>
    </r>
  </si>
  <si>
    <r>
      <rPr>
        <b/>
        <sz val="9"/>
        <rFont val="Arial"/>
        <family val="2"/>
        <charset val="204"/>
      </rPr>
      <t xml:space="preserve">Перцевидный оранж. </t>
    </r>
    <r>
      <rPr>
        <sz val="9"/>
        <rFont val="Arial"/>
        <family val="2"/>
        <charset val="204"/>
      </rPr>
      <t>20шт.(Среднеран.115 дн, 160- 180см,индетерм.унив )</t>
    </r>
  </si>
  <si>
    <r>
      <t>Розамарин  F1</t>
    </r>
    <r>
      <rPr>
        <sz val="9"/>
        <rFont val="Arial"/>
        <family val="2"/>
        <charset val="204"/>
      </rPr>
      <t xml:space="preserve"> 1+1 25 шт. (Среднеранний107-115 дн. куст 100-110см , теплич.)</t>
    </r>
  </si>
  <si>
    <r>
      <t xml:space="preserve">Розовый слон </t>
    </r>
    <r>
      <rPr>
        <sz val="9"/>
        <rFont val="Arial"/>
        <family val="2"/>
        <charset val="204"/>
      </rPr>
      <t xml:space="preserve"> 20 шт.(Среднеран.112 дн. куст 120-170см , детермин.универс.)</t>
    </r>
  </si>
  <si>
    <r>
      <t>Ромовая баба</t>
    </r>
    <r>
      <rPr>
        <sz val="9"/>
        <rFont val="Arial"/>
        <family val="2"/>
        <charset val="204"/>
      </rPr>
      <t xml:space="preserve"> 0,1 г.(Среднесп.110-115 дн,индетерм. до 160см,универ.ориг.цвет.)</t>
    </r>
  </si>
  <si>
    <r>
      <t xml:space="preserve">Сахарный бизон </t>
    </r>
    <r>
      <rPr>
        <sz val="9"/>
        <rFont val="Arial"/>
        <family val="2"/>
        <charset val="204"/>
      </rPr>
      <t>20шт. (Среднесп.100-110 дн,индетерм. до 180см,универс.)</t>
    </r>
  </si>
  <si>
    <r>
      <t xml:space="preserve">Сладкие сердечки F1 </t>
    </r>
    <r>
      <rPr>
        <sz val="9"/>
        <rFont val="Arial"/>
        <family val="2"/>
        <charset val="204"/>
      </rPr>
      <t>15 шт .(Ультроран. 80-85 дн.,индетерм.до 170см,унив.гр.)</t>
    </r>
  </si>
  <si>
    <r>
      <t xml:space="preserve">Сто пудов </t>
    </r>
    <r>
      <rPr>
        <sz val="9"/>
        <rFont val="Arial"/>
        <family val="2"/>
        <charset val="204"/>
      </rPr>
      <t>20шт.(Среднесп.110-115 дн,индетерм. до 180см,универс.)</t>
    </r>
  </si>
  <si>
    <r>
      <t xml:space="preserve"> Чудо рынка F1  </t>
    </r>
    <r>
      <rPr>
        <sz val="9"/>
        <rFont val="Arial"/>
        <family val="2"/>
        <charset val="204"/>
      </rPr>
      <t>0,05г.(Среднепозд.110-120 дн,полудетерм. до 150см,откр.гр.)</t>
    </r>
  </si>
  <si>
    <r>
      <t xml:space="preserve"> Японский краб </t>
    </r>
    <r>
      <rPr>
        <sz val="9"/>
        <rFont val="Arial"/>
        <family val="2"/>
        <charset val="204"/>
      </rPr>
      <t>20шт.(Среднеспел.110-120 дн,индетерм. до 180см,унив.гр.)</t>
    </r>
  </si>
  <si>
    <t xml:space="preserve">высокорослые (до 200см.и более)  индетерминантные </t>
  </si>
  <si>
    <r>
      <t xml:space="preserve">Банан оранж. </t>
    </r>
    <r>
      <rPr>
        <sz val="9"/>
        <rFont val="Arial"/>
        <family val="2"/>
        <charset val="204"/>
      </rPr>
      <t>0,1г. (Среднеспелый  110-115 дн.индотем. куст от 150см. теплич.)</t>
    </r>
  </si>
  <si>
    <r>
      <t xml:space="preserve">Буффалостейк F1 </t>
    </r>
    <r>
      <rPr>
        <sz val="9"/>
        <rFont val="Arial"/>
        <family val="2"/>
        <charset val="204"/>
      </rPr>
      <t>5шт.  (Раннеспелый 105-110 дн. куст до 200 см. тепл. грунт)</t>
    </r>
  </si>
  <si>
    <r>
      <rPr>
        <b/>
        <sz val="9"/>
        <rFont val="Arial"/>
        <family val="2"/>
        <charset val="204"/>
      </rPr>
      <t xml:space="preserve">Вишня красная </t>
    </r>
    <r>
      <rPr>
        <sz val="9"/>
        <rFont val="Arial"/>
        <family val="2"/>
        <charset val="204"/>
      </rPr>
      <t>сер.1+1/0,25г.(Раннесп. 92-96 дн куст более 200 см. универ.гр.)</t>
    </r>
  </si>
  <si>
    <r>
      <rPr>
        <b/>
        <sz val="9"/>
        <rFont val="Arial"/>
        <family val="2"/>
        <charset val="204"/>
      </rPr>
      <t xml:space="preserve">Вишня желтая </t>
    </r>
    <r>
      <rPr>
        <sz val="9"/>
        <rFont val="Arial"/>
        <family val="2"/>
        <charset val="204"/>
      </rPr>
      <t>сер.1+1/0,25г. (Раннесп. 92-96 дн куст более 200 см. тепл. грунт)</t>
    </r>
  </si>
  <si>
    <r>
      <rPr>
        <b/>
        <sz val="9"/>
        <rFont val="Arial"/>
        <family val="2"/>
        <charset val="204"/>
      </rPr>
      <t xml:space="preserve">Гамаюн F1 </t>
    </r>
    <r>
      <rPr>
        <sz val="9"/>
        <rFont val="Arial"/>
        <family val="2"/>
        <charset val="204"/>
      </rPr>
      <t xml:space="preserve">12 шт.,автор. (Раннеспелый 107-110 дн. куст до 200 см. тепл. грунт)             </t>
    </r>
  </si>
  <si>
    <r>
      <rPr>
        <b/>
        <sz val="9"/>
        <rFont val="Arial"/>
        <family val="2"/>
        <charset val="204"/>
      </rPr>
      <t>Гигант Подмосковья</t>
    </r>
    <r>
      <rPr>
        <sz val="9"/>
        <rFont val="Arial"/>
        <family val="2"/>
        <charset val="204"/>
      </rPr>
      <t xml:space="preserve"> 0,2 г (Среднеспелый 115-125 дн, куст 1,8-2м, унив.грунт)             </t>
    </r>
  </si>
  <si>
    <r>
      <t xml:space="preserve">Девичьи сердечки </t>
    </r>
    <r>
      <rPr>
        <sz val="9"/>
        <rFont val="Arial"/>
        <family val="2"/>
        <charset val="204"/>
      </rPr>
      <t>20 шт (среднеспел. 111-115 дн, до 2 м,индетерм.,теплич)</t>
    </r>
  </si>
  <si>
    <r>
      <rPr>
        <b/>
        <sz val="9"/>
        <rFont val="Arial"/>
        <family val="2"/>
        <charset val="204"/>
      </rPr>
      <t>Дружная семейка F1</t>
    </r>
    <r>
      <rPr>
        <sz val="9"/>
        <rFont val="Arial"/>
        <family val="2"/>
        <charset val="204"/>
      </rPr>
      <t xml:space="preserve">  15 шт.(Раннесп. 90-95 дн. индотерм.,теплич.)</t>
    </r>
  </si>
  <si>
    <r>
      <rPr>
        <b/>
        <sz val="9"/>
        <rFont val="Arial"/>
        <family val="2"/>
        <charset val="204"/>
      </rPr>
      <t>Евпатор F1</t>
    </r>
    <r>
      <rPr>
        <sz val="9"/>
        <rFont val="Arial"/>
        <family val="2"/>
        <charset val="204"/>
      </rPr>
      <t xml:space="preserve"> серия 1+1;  25 шт.(среднеранний 106-110 дн. индотерм.,теплич.)</t>
    </r>
  </si>
  <si>
    <r>
      <rPr>
        <b/>
        <sz val="9"/>
        <rFont val="Arial"/>
        <family val="2"/>
        <charset val="204"/>
      </rPr>
      <t>Золотой дождь</t>
    </r>
    <r>
      <rPr>
        <sz val="9"/>
        <rFont val="Arial"/>
        <family val="2"/>
        <charset val="204"/>
      </rPr>
      <t>;  0,2 г.(среднеранний 110-112дн. индотерм.,теплич.,жёлтые)</t>
    </r>
  </si>
  <si>
    <r>
      <rPr>
        <b/>
        <sz val="9"/>
        <rFont val="Arial"/>
        <family val="2"/>
        <charset val="204"/>
      </rPr>
      <t>Интуиция F1</t>
    </r>
    <r>
      <rPr>
        <sz val="9"/>
        <rFont val="Arial"/>
        <family val="2"/>
        <charset val="204"/>
      </rPr>
      <t xml:space="preserve"> серия 1+1;  25 шт (Среднеспел. 110-115 дн. индетерм., теплич.)</t>
    </r>
  </si>
  <si>
    <t>элит. пак.</t>
  </si>
  <si>
    <r>
      <t>Краснобай F1</t>
    </r>
    <r>
      <rPr>
        <sz val="9"/>
        <rFont val="Arial"/>
        <family val="2"/>
        <charset val="204"/>
      </rPr>
      <t xml:space="preserve"> 12 шт.,автор.(Среднепозд. 115-120 дн, индетерминант., теплич.)</t>
    </r>
  </si>
  <si>
    <r>
      <t xml:space="preserve">Малиновый смак F1 </t>
    </r>
    <r>
      <rPr>
        <sz val="9"/>
        <rFont val="Arial"/>
        <family val="2"/>
        <charset val="204"/>
      </rPr>
      <t xml:space="preserve">10 шт. (Среднеспелый 95-100 дн куст до 200см.)  </t>
    </r>
    <r>
      <rPr>
        <sz val="9"/>
        <color rgb="FFFF0000"/>
        <rFont val="Arial"/>
        <family val="2"/>
        <charset val="204"/>
      </rPr>
      <t>серия "Пропуск в мир высокого урожая", отборные семена</t>
    </r>
  </si>
  <si>
    <r>
      <t xml:space="preserve">Неразлучные сердца F1 </t>
    </r>
    <r>
      <rPr>
        <sz val="9"/>
        <rFont val="Arial"/>
        <family val="2"/>
        <charset val="204"/>
      </rPr>
      <t xml:space="preserve">15 шт.(Ультроран. 90-96 дн.,индетерм.,куст до 200см.) </t>
    </r>
    <r>
      <rPr>
        <sz val="9"/>
        <color rgb="FFFF0000"/>
        <rFont val="Arial"/>
        <family val="2"/>
        <charset val="204"/>
      </rPr>
      <t>серия "Пропуск в мир высокого урожая", отборные семена</t>
    </r>
  </si>
  <si>
    <r>
      <t xml:space="preserve"> Перцевидный гигант </t>
    </r>
    <r>
      <rPr>
        <sz val="9"/>
        <rFont val="Arial"/>
        <family val="2"/>
        <charset val="204"/>
      </rPr>
      <t>0,1 г.. (Среднеспелый  111-115 дн., теплич. и откр. Грунт)</t>
    </r>
  </si>
  <si>
    <r>
      <rPr>
        <b/>
        <sz val="9"/>
        <rFont val="Arial"/>
        <family val="2"/>
        <charset val="204"/>
      </rPr>
      <t>Русский гостиниц F1</t>
    </r>
    <r>
      <rPr>
        <sz val="9"/>
        <rFont val="Arial"/>
        <family val="2"/>
      </rPr>
      <t xml:space="preserve"> 15шт.(Среднеспелый  110-115 дн.индетермин.,универ. )</t>
    </r>
  </si>
  <si>
    <r>
      <t xml:space="preserve"> </t>
    </r>
    <r>
      <rPr>
        <b/>
        <sz val="9"/>
        <rFont val="Arial"/>
        <family val="2"/>
        <charset val="204"/>
      </rPr>
      <t>Толстой F1</t>
    </r>
    <r>
      <rPr>
        <sz val="9"/>
        <rFont val="Arial"/>
        <family val="2"/>
        <charset val="204"/>
      </rPr>
      <t xml:space="preserve"> 10шт</t>
    </r>
    <r>
      <rPr>
        <b/>
        <sz val="9"/>
        <color indexed="52"/>
        <rFont val="Arial"/>
        <family val="2"/>
        <charset val="204"/>
      </rPr>
      <t xml:space="preserve"> </t>
    </r>
    <r>
      <rPr>
        <sz val="9"/>
        <rFont val="Arial"/>
        <family val="2"/>
        <charset val="204"/>
      </rPr>
      <t xml:space="preserve">(среднеран. 100-110 дн, индетерминант., универ.грунт) </t>
    </r>
  </si>
  <si>
    <r>
      <t xml:space="preserve"> </t>
    </r>
    <r>
      <rPr>
        <b/>
        <sz val="9"/>
        <rFont val="Arial"/>
        <family val="2"/>
        <charset val="204"/>
      </rPr>
      <t>Хохлома</t>
    </r>
    <r>
      <rPr>
        <sz val="9"/>
        <rFont val="Arial"/>
        <family val="2"/>
        <charset val="204"/>
      </rPr>
      <t xml:space="preserve"> серия 1+1  0,2г (Среднеспелый 111-115 дн, куст более 200см, тепличн.)</t>
    </r>
  </si>
  <si>
    <r>
      <t xml:space="preserve"> </t>
    </r>
    <r>
      <rPr>
        <b/>
        <sz val="9"/>
        <rFont val="Arial"/>
        <family val="2"/>
        <charset val="204"/>
      </rPr>
      <t>Чухлома</t>
    </r>
    <r>
      <rPr>
        <b/>
        <sz val="9"/>
        <color indexed="12"/>
        <rFont val="Arial"/>
        <family val="2"/>
        <charset val="204"/>
      </rPr>
      <t xml:space="preserve"> </t>
    </r>
    <r>
      <rPr>
        <b/>
        <sz val="9"/>
        <rFont val="Arial"/>
        <family val="2"/>
        <charset val="204"/>
      </rPr>
      <t>серия</t>
    </r>
    <r>
      <rPr>
        <b/>
        <sz val="9"/>
        <color indexed="12"/>
        <rFont val="Arial"/>
        <family val="2"/>
        <charset val="204"/>
      </rPr>
      <t xml:space="preserve"> </t>
    </r>
    <r>
      <rPr>
        <sz val="9"/>
        <rFont val="Arial"/>
        <family val="2"/>
        <charset val="204"/>
      </rPr>
      <t>1+1  0,2 г   (Среднеспелый 111-115 дн,индетерм. теплица)</t>
    </r>
  </si>
  <si>
    <r>
      <t xml:space="preserve"> </t>
    </r>
    <r>
      <rPr>
        <b/>
        <sz val="9"/>
        <rFont val="Arial"/>
        <family val="2"/>
        <charset val="204"/>
      </rPr>
      <t>Юбилейный Тарасенко</t>
    </r>
    <r>
      <rPr>
        <sz val="9"/>
        <rFont val="Arial"/>
        <family val="2"/>
        <charset val="204"/>
      </rPr>
      <t xml:space="preserve">  20 шт.   (Среднеспелый 111-115 дн,индетерм. теплица)</t>
    </r>
  </si>
  <si>
    <t>Прочее</t>
  </si>
  <si>
    <r>
      <t xml:space="preserve">Баклажан </t>
    </r>
    <r>
      <rPr>
        <b/>
        <sz val="9"/>
        <rFont val="Arial"/>
        <family val="2"/>
        <charset val="204"/>
      </rPr>
      <t xml:space="preserve">Боярин F1 </t>
    </r>
    <r>
      <rPr>
        <sz val="9"/>
        <rFont val="Arial"/>
        <family val="2"/>
        <charset val="204"/>
      </rPr>
      <t>0,2г.(</t>
    </r>
    <r>
      <rPr>
        <b/>
        <sz val="9"/>
        <rFont val="Arial"/>
        <family val="2"/>
        <charset val="204"/>
      </rPr>
      <t xml:space="preserve"> </t>
    </r>
    <r>
      <rPr>
        <sz val="9"/>
        <rFont val="Arial"/>
        <family val="2"/>
        <charset val="204"/>
      </rPr>
      <t>Раннесп. 110дн.теплич.)</t>
    </r>
  </si>
  <si>
    <r>
      <t xml:space="preserve">Баклажан </t>
    </r>
    <r>
      <rPr>
        <b/>
        <sz val="9"/>
        <rFont val="Arial"/>
        <family val="2"/>
        <charset val="204"/>
      </rPr>
      <t xml:space="preserve">Космос F1 </t>
    </r>
    <r>
      <rPr>
        <sz val="9"/>
        <rFont val="Arial"/>
        <family val="2"/>
        <charset val="204"/>
      </rPr>
      <t>0,2г.серия Северяне( Раннесп. 110дн., грунт)</t>
    </r>
  </si>
  <si>
    <r>
      <t xml:space="preserve">Баклажан </t>
    </r>
    <r>
      <rPr>
        <b/>
        <sz val="9"/>
        <rFont val="Arial"/>
        <family val="2"/>
        <charset val="204"/>
      </rPr>
      <t xml:space="preserve">Царская икра </t>
    </r>
    <r>
      <rPr>
        <sz val="9"/>
        <rFont val="Arial"/>
        <family val="2"/>
        <charset val="204"/>
      </rPr>
      <t>0,1г. (Раннеспел.107-112 дн.теплич. + грунт)</t>
    </r>
  </si>
  <si>
    <r>
      <t xml:space="preserve">Баклажан </t>
    </r>
    <r>
      <rPr>
        <b/>
        <sz val="9"/>
        <rFont val="Arial"/>
        <family val="2"/>
        <charset val="204"/>
      </rPr>
      <t xml:space="preserve">Черныш </t>
    </r>
    <r>
      <rPr>
        <sz val="9"/>
        <rFont val="Arial"/>
        <family val="2"/>
        <charset val="204"/>
      </rPr>
      <t>0,1г. Серия Северяне (Раннеспел.95-100 дн., грунт)</t>
    </r>
  </si>
  <si>
    <r>
      <t xml:space="preserve">Патиссон </t>
    </r>
    <r>
      <rPr>
        <b/>
        <sz val="9"/>
        <rFont val="Arial"/>
        <family val="2"/>
        <charset val="204"/>
      </rPr>
      <t xml:space="preserve">Белые-13 </t>
    </r>
    <r>
      <rPr>
        <sz val="9"/>
        <rFont val="Arial"/>
        <family val="2"/>
        <charset val="204"/>
      </rPr>
      <t>2,0 г, серия Заморозь (Среднеспелый 55-65 дн)</t>
    </r>
  </si>
  <si>
    <r>
      <t xml:space="preserve">Патиссон </t>
    </r>
    <r>
      <rPr>
        <b/>
        <sz val="9"/>
        <rFont val="Arial"/>
        <family val="2"/>
        <charset val="204"/>
      </rPr>
      <t>Грошик</t>
    </r>
    <r>
      <rPr>
        <sz val="9"/>
        <rFont val="Arial"/>
        <family val="2"/>
        <charset val="204"/>
      </rPr>
      <t>,1,0 г (Ультроранний 35-38 дн, )</t>
    </r>
  </si>
  <si>
    <r>
      <t xml:space="preserve">Патиссон </t>
    </r>
    <r>
      <rPr>
        <b/>
        <sz val="9"/>
        <rFont val="Arial"/>
        <family val="2"/>
        <charset val="204"/>
      </rPr>
      <t xml:space="preserve">Деликатес </t>
    </r>
    <r>
      <rPr>
        <sz val="9"/>
        <rFont val="Arial"/>
        <family val="2"/>
        <charset val="204"/>
      </rPr>
      <t>,смесь 1,0 г (Раннеспелый 45-50 дн, )</t>
    </r>
  </si>
  <si>
    <r>
      <t xml:space="preserve">Патиссон </t>
    </r>
    <r>
      <rPr>
        <b/>
        <sz val="9"/>
        <rFont val="Arial"/>
        <family val="2"/>
        <charset val="204"/>
      </rPr>
      <t xml:space="preserve">Маленький принц </t>
    </r>
    <r>
      <rPr>
        <sz val="9"/>
        <rFont val="Arial"/>
        <family val="2"/>
        <charset val="204"/>
      </rPr>
      <t>, 1,0 г (Ультроранний 37-40 дн,, )</t>
    </r>
  </si>
  <si>
    <r>
      <t xml:space="preserve">Патиссон </t>
    </r>
    <r>
      <rPr>
        <b/>
        <sz val="9"/>
        <rFont val="Arial"/>
        <family val="2"/>
        <charset val="204"/>
      </rPr>
      <t xml:space="preserve">Созвездие , смесь </t>
    </r>
    <r>
      <rPr>
        <sz val="9"/>
        <rFont val="Arial"/>
        <family val="2"/>
        <charset val="204"/>
      </rPr>
      <t>1 г. (Раннеспелый 42-54 дн)</t>
    </r>
  </si>
  <si>
    <r>
      <t xml:space="preserve">Кукуруза </t>
    </r>
    <r>
      <rPr>
        <b/>
        <sz val="9"/>
        <rFont val="Arial"/>
        <family val="2"/>
        <charset val="204"/>
      </rPr>
      <t>Краснодарский сахарный 250 СВ F1</t>
    </r>
    <r>
      <rPr>
        <sz val="9"/>
        <rFont val="Arial"/>
        <family val="2"/>
        <charset val="204"/>
      </rPr>
      <t>сер.1+1/15г(среднеранний 75-78дн)</t>
    </r>
  </si>
  <si>
    <r>
      <t xml:space="preserve">Кукуруза  </t>
    </r>
    <r>
      <rPr>
        <b/>
        <sz val="9"/>
        <rFont val="Arial"/>
        <family val="2"/>
        <charset val="204"/>
      </rPr>
      <t>Сахарный початок</t>
    </r>
    <r>
      <rPr>
        <sz val="9"/>
        <rFont val="Arial"/>
        <family val="2"/>
        <charset val="204"/>
      </rPr>
      <t xml:space="preserve"> 5г (Раннеспелый 72-75 дн),сер.русский вкус</t>
    </r>
  </si>
  <si>
    <r>
      <t xml:space="preserve">Кукуруза </t>
    </r>
    <r>
      <rPr>
        <b/>
        <sz val="9"/>
        <rFont val="Arial"/>
        <family val="2"/>
        <charset val="204"/>
      </rPr>
      <t>Российская лопающаяся 3</t>
    </r>
    <r>
      <rPr>
        <sz val="9"/>
        <rFont val="Arial"/>
        <family val="2"/>
        <charset val="204"/>
      </rPr>
      <t xml:space="preserve"> 5г  для рор-соrn (Среднепоздний 90-95 дн)</t>
    </r>
  </si>
  <si>
    <r>
      <t xml:space="preserve">Кукуруза </t>
    </r>
    <r>
      <rPr>
        <b/>
        <sz val="9"/>
        <rFont val="Arial"/>
        <family val="2"/>
        <charset val="204"/>
      </rPr>
      <t xml:space="preserve">Утренняя песня F1  </t>
    </r>
    <r>
      <rPr>
        <sz val="9"/>
        <rFont val="Arial"/>
        <family val="2"/>
        <charset val="204"/>
      </rPr>
      <t>серия 1+1/ 15г (Раннеспелый 70 - 74 дн)</t>
    </r>
  </si>
  <si>
    <r>
      <t xml:space="preserve">Кукуруза сахарная </t>
    </r>
    <r>
      <rPr>
        <b/>
        <sz val="9"/>
        <rFont val="Arial"/>
        <family val="2"/>
        <charset val="204"/>
      </rPr>
      <t>Попкорн</t>
    </r>
    <r>
      <rPr>
        <sz val="9"/>
        <rFont val="Arial"/>
        <family val="2"/>
        <charset val="204"/>
      </rPr>
      <t xml:space="preserve"> 7г , (Среднеспелый 80-90 дн)</t>
    </r>
  </si>
  <si>
    <r>
      <t xml:space="preserve">Кукуруза сахарная </t>
    </r>
    <r>
      <rPr>
        <b/>
        <sz val="9"/>
        <rFont val="Arial"/>
        <family val="2"/>
        <charset val="204"/>
      </rPr>
      <t>Ранняя</t>
    </r>
    <r>
      <rPr>
        <sz val="9"/>
        <rFont val="Arial"/>
        <family val="2"/>
        <charset val="204"/>
      </rPr>
      <t xml:space="preserve"> </t>
    </r>
    <r>
      <rPr>
        <b/>
        <sz val="9"/>
        <rFont val="Arial"/>
        <family val="2"/>
        <charset val="204"/>
      </rPr>
      <t xml:space="preserve">Лакомка 121 </t>
    </r>
    <r>
      <rPr>
        <sz val="9"/>
        <rFont val="Arial"/>
        <family val="2"/>
        <charset val="204"/>
      </rPr>
      <t xml:space="preserve"> 7г , (Раннеспелый 70-75 дн)</t>
    </r>
  </si>
  <si>
    <r>
      <t xml:space="preserve">Кукуруза сахарная </t>
    </r>
    <r>
      <rPr>
        <b/>
        <sz val="9"/>
        <rFont val="Arial"/>
        <family val="2"/>
        <charset val="204"/>
      </rPr>
      <t>Лакомка Белогорья</t>
    </r>
    <r>
      <rPr>
        <sz val="9"/>
        <rFont val="Arial"/>
        <family val="2"/>
        <charset val="204"/>
      </rPr>
      <t xml:space="preserve"> 7г , (Раннеспелый 70-75 дн)</t>
    </r>
  </si>
  <si>
    <r>
      <t xml:space="preserve">Кукуруза сахарная </t>
    </r>
    <r>
      <rPr>
        <b/>
        <sz val="9"/>
        <rFont val="Arial"/>
        <family val="2"/>
        <charset val="204"/>
      </rPr>
      <t>Золотой початок</t>
    </r>
    <r>
      <rPr>
        <sz val="9"/>
        <rFont val="Arial"/>
        <family val="2"/>
        <charset val="204"/>
      </rPr>
      <t xml:space="preserve"> 7г , (Среднеспелый 72-75 дн)</t>
    </r>
  </si>
  <si>
    <r>
      <t xml:space="preserve">Подсолнечник </t>
    </r>
    <r>
      <rPr>
        <b/>
        <sz val="9"/>
        <rFont val="Arial"/>
        <family val="2"/>
        <charset val="204"/>
      </rPr>
      <t xml:space="preserve">Лакомка </t>
    </r>
    <r>
      <rPr>
        <sz val="9"/>
        <rFont val="Arial"/>
        <family val="2"/>
        <charset val="204"/>
      </rPr>
      <t>10г (Скороспелый 65-71 дн)</t>
    </r>
  </si>
  <si>
    <t>Цветы и лекарственные растения</t>
  </si>
  <si>
    <r>
      <t xml:space="preserve">Астра </t>
    </r>
    <r>
      <rPr>
        <b/>
        <sz val="9"/>
        <rFont val="Arial"/>
        <family val="2"/>
        <charset val="204"/>
      </rPr>
      <t xml:space="preserve">Краски Италии , </t>
    </r>
    <r>
      <rPr>
        <sz val="9"/>
        <rFont val="Arial"/>
        <family val="2"/>
        <charset val="204"/>
      </rPr>
      <t>смесь сортов, 0,2 г.</t>
    </r>
  </si>
  <si>
    <r>
      <t xml:space="preserve">Бархатцы отклонённые </t>
    </r>
    <r>
      <rPr>
        <b/>
        <sz val="9"/>
        <rFont val="Arial"/>
        <family val="2"/>
        <charset val="204"/>
      </rPr>
      <t>Аспен красный</t>
    </r>
    <r>
      <rPr>
        <sz val="9"/>
        <rFont val="Arial"/>
        <family val="2"/>
        <charset val="204"/>
      </rPr>
      <t xml:space="preserve"> (Тагетес) 0,1 г, низкорослый до 25 см</t>
    </r>
  </si>
  <si>
    <r>
      <t xml:space="preserve">Бархатцы отклонённые </t>
    </r>
    <r>
      <rPr>
        <b/>
        <sz val="9"/>
        <rFont val="Arial"/>
        <family val="2"/>
        <charset val="204"/>
      </rPr>
      <t>Гармония</t>
    </r>
    <r>
      <rPr>
        <sz val="9"/>
        <rFont val="Arial"/>
        <family val="2"/>
        <charset val="204"/>
      </rPr>
      <t xml:space="preserve"> (Тагетес) 0,3 г, низкорослый до 25 см</t>
    </r>
  </si>
  <si>
    <r>
      <t xml:space="preserve">Бархатцы отклонённые </t>
    </r>
    <r>
      <rPr>
        <b/>
        <sz val="9"/>
        <rFont val="Arial"/>
        <family val="2"/>
        <charset val="204"/>
      </rPr>
      <t>Болеро</t>
    </r>
    <r>
      <rPr>
        <sz val="9"/>
        <rFont val="Arial"/>
        <family val="2"/>
        <charset val="204"/>
      </rPr>
      <t xml:space="preserve"> (Тагетес) 0,3 г, низкорослый до 30 см</t>
    </r>
  </si>
  <si>
    <r>
      <t xml:space="preserve">Бархатцы отклонённые </t>
    </r>
    <r>
      <rPr>
        <b/>
        <sz val="9"/>
        <rFont val="Arial"/>
        <family val="2"/>
        <charset val="204"/>
      </rPr>
      <t>Гаваи</t>
    </r>
    <r>
      <rPr>
        <sz val="9"/>
        <rFont val="Arial"/>
        <family val="2"/>
        <charset val="204"/>
      </rPr>
      <t xml:space="preserve"> (Тагетес) 0,3 г</t>
    </r>
  </si>
  <si>
    <r>
      <t xml:space="preserve"> Бархатцы прямостоячие </t>
    </r>
    <r>
      <rPr>
        <b/>
        <sz val="9"/>
        <rFont val="Arial"/>
        <family val="2"/>
        <charset val="204"/>
      </rPr>
      <t>Купидон оранжевый</t>
    </r>
    <r>
      <rPr>
        <sz val="9"/>
        <rFont val="Arial"/>
        <family val="2"/>
        <charset val="204"/>
      </rPr>
      <t xml:space="preserve"> (Тагетес) 0,05 г низкоросл.20 см</t>
    </r>
  </si>
  <si>
    <r>
      <t xml:space="preserve"> Бархатцы прямостоячие </t>
    </r>
    <r>
      <rPr>
        <b/>
        <sz val="9"/>
        <rFont val="Arial"/>
        <family val="2"/>
        <charset val="204"/>
      </rPr>
      <t>Лимонный принц</t>
    </r>
    <r>
      <rPr>
        <sz val="9"/>
        <rFont val="Arial"/>
        <family val="2"/>
        <charset val="204"/>
      </rPr>
      <t xml:space="preserve"> (Тагетес) 0,1 г</t>
    </r>
  </si>
  <si>
    <r>
      <t xml:space="preserve"> Бархатцы прямостоячие </t>
    </r>
    <r>
      <rPr>
        <b/>
        <sz val="9"/>
        <rFont val="Arial"/>
        <family val="2"/>
        <charset val="204"/>
      </rPr>
      <t>Мери Хелен</t>
    </r>
    <r>
      <rPr>
        <sz val="9"/>
        <rFont val="Arial"/>
        <family val="2"/>
        <charset val="204"/>
      </rPr>
      <t xml:space="preserve"> (Тагетес) 0,3 г</t>
    </r>
  </si>
  <si>
    <r>
      <t xml:space="preserve"> Бархатцы прямостоячие </t>
    </r>
    <r>
      <rPr>
        <b/>
        <sz val="9"/>
        <color theme="1"/>
        <rFont val="Arial"/>
        <family val="2"/>
        <charset val="204"/>
      </rPr>
      <t>Фантастика</t>
    </r>
    <r>
      <rPr>
        <sz val="9"/>
        <color theme="1"/>
        <rFont val="Arial"/>
        <family val="2"/>
        <charset val="204"/>
      </rPr>
      <t xml:space="preserve"> , смесь(Тагетес) 0,1 г</t>
    </r>
  </si>
  <si>
    <r>
      <t xml:space="preserve"> Душица  </t>
    </r>
    <r>
      <rPr>
        <b/>
        <sz val="9"/>
        <rFont val="Arial"/>
        <family val="2"/>
        <charset val="204"/>
      </rPr>
      <t xml:space="preserve">Мила </t>
    </r>
    <r>
      <rPr>
        <sz val="9"/>
        <rFont val="Arial"/>
        <family val="2"/>
        <charset val="204"/>
      </rPr>
      <t xml:space="preserve"> (орегано) 0,1г. автор. </t>
    </r>
    <r>
      <rPr>
        <b/>
        <i/>
        <sz val="9"/>
        <color indexed="10"/>
        <rFont val="Arial"/>
        <family val="2"/>
        <charset val="204"/>
      </rPr>
      <t xml:space="preserve"> </t>
    </r>
  </si>
  <si>
    <r>
      <t xml:space="preserve"> Лаванда декоративная  </t>
    </r>
    <r>
      <rPr>
        <b/>
        <sz val="9"/>
        <rFont val="Arial"/>
        <family val="2"/>
        <charset val="204"/>
      </rPr>
      <t xml:space="preserve">Услада </t>
    </r>
    <r>
      <rPr>
        <sz val="9"/>
        <rFont val="Arial"/>
        <family val="2"/>
        <charset val="204"/>
      </rPr>
      <t xml:space="preserve">  0,1 г. </t>
    </r>
    <r>
      <rPr>
        <b/>
        <i/>
        <sz val="9"/>
        <color indexed="10"/>
        <rFont val="Arial"/>
        <family val="2"/>
        <charset val="204"/>
      </rPr>
      <t xml:space="preserve"> </t>
    </r>
  </si>
  <si>
    <r>
      <t xml:space="preserve"> Лобелия </t>
    </r>
    <r>
      <rPr>
        <b/>
        <sz val="9"/>
        <rFont val="Arial"/>
        <family val="2"/>
        <charset val="204"/>
      </rPr>
      <t xml:space="preserve">Каскад </t>
    </r>
    <r>
      <rPr>
        <sz val="9"/>
        <rFont val="Arial"/>
        <family val="2"/>
        <charset val="204"/>
      </rPr>
      <t xml:space="preserve"> ампельная , смесь сортов 0,1г </t>
    </r>
    <r>
      <rPr>
        <b/>
        <i/>
        <sz val="9"/>
        <color indexed="10"/>
        <rFont val="Arial"/>
        <family val="2"/>
        <charset val="204"/>
      </rPr>
      <t xml:space="preserve"> </t>
    </r>
  </si>
  <si>
    <r>
      <t xml:space="preserve"> Лобелия </t>
    </r>
    <r>
      <rPr>
        <b/>
        <sz val="9"/>
        <rFont val="Arial"/>
        <family val="2"/>
        <charset val="204"/>
      </rPr>
      <t>Белый</t>
    </r>
    <r>
      <rPr>
        <sz val="9"/>
        <rFont val="Arial"/>
        <family val="2"/>
        <charset val="204"/>
      </rPr>
      <t xml:space="preserve"> </t>
    </r>
    <r>
      <rPr>
        <b/>
        <sz val="9"/>
        <rFont val="Arial"/>
        <family val="2"/>
        <charset val="204"/>
      </rPr>
      <t xml:space="preserve">Каскад </t>
    </r>
    <r>
      <rPr>
        <sz val="9"/>
        <rFont val="Arial"/>
        <family val="2"/>
        <charset val="204"/>
      </rPr>
      <t xml:space="preserve"> ампельная ,  0,01г </t>
    </r>
    <r>
      <rPr>
        <b/>
        <i/>
        <sz val="9"/>
        <color indexed="10"/>
        <rFont val="Arial"/>
        <family val="2"/>
        <charset val="204"/>
      </rPr>
      <t xml:space="preserve"> </t>
    </r>
  </si>
  <si>
    <r>
      <t xml:space="preserve"> Лобелия </t>
    </r>
    <r>
      <rPr>
        <b/>
        <sz val="9"/>
        <rFont val="Arial"/>
        <family val="2"/>
        <charset val="204"/>
      </rPr>
      <t xml:space="preserve">Снежок </t>
    </r>
    <r>
      <rPr>
        <sz val="9"/>
        <rFont val="Arial"/>
        <family val="2"/>
        <charset val="204"/>
      </rPr>
      <t xml:space="preserve"> 0,01г </t>
    </r>
    <r>
      <rPr>
        <b/>
        <i/>
        <sz val="9"/>
        <color indexed="10"/>
        <rFont val="Arial"/>
        <family val="2"/>
        <charset val="204"/>
      </rPr>
      <t xml:space="preserve"> </t>
    </r>
  </si>
  <si>
    <r>
      <t xml:space="preserve"> Лобелия </t>
    </r>
    <r>
      <rPr>
        <b/>
        <sz val="9"/>
        <rFont val="Arial"/>
        <family val="2"/>
        <charset val="204"/>
      </rPr>
      <t>Каскадная белая</t>
    </r>
    <r>
      <rPr>
        <sz val="9"/>
        <rFont val="Arial"/>
        <family val="2"/>
        <charset val="204"/>
      </rPr>
      <t xml:space="preserve"> ,  0,05 г </t>
    </r>
    <r>
      <rPr>
        <b/>
        <i/>
        <sz val="9"/>
        <color indexed="10"/>
        <rFont val="Arial"/>
        <family val="2"/>
        <charset val="204"/>
      </rPr>
      <t xml:space="preserve"> </t>
    </r>
  </si>
  <si>
    <r>
      <t xml:space="preserve"> Лобелия </t>
    </r>
    <r>
      <rPr>
        <b/>
        <sz val="9"/>
        <rFont val="Arial"/>
        <family val="2"/>
        <charset val="204"/>
      </rPr>
      <t>Коварство и любовь</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</si>
  <si>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Маленькая фея</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</si>
  <si>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Сапфир</t>
    </r>
    <r>
      <rPr>
        <sz val="9"/>
        <rFont val="Arial"/>
        <family val="2"/>
        <charset val="204"/>
      </rPr>
      <t xml:space="preserve"> , ампельная,  0,05г </t>
    </r>
  </si>
  <si>
    <r>
      <t xml:space="preserve"> Лобелия </t>
    </r>
    <r>
      <rPr>
        <b/>
        <sz val="9"/>
        <rFont val="Arial"/>
        <family val="2"/>
        <charset val="204"/>
      </rPr>
      <t>Цветочный водопад</t>
    </r>
    <r>
      <rPr>
        <sz val="9"/>
        <rFont val="Arial"/>
        <family val="2"/>
        <charset val="204"/>
      </rPr>
      <t xml:space="preserve"> , ампельная, смесь сортов, 0,05г </t>
    </r>
  </si>
  <si>
    <r>
      <t xml:space="preserve"> Лобулярия </t>
    </r>
    <r>
      <rPr>
        <b/>
        <sz val="9"/>
        <rFont val="Arial"/>
        <family val="2"/>
        <charset val="204"/>
      </rPr>
      <t>Белый город</t>
    </r>
    <r>
      <rPr>
        <sz val="9"/>
        <rFont val="Arial"/>
        <family val="2"/>
        <charset val="204"/>
      </rPr>
      <t xml:space="preserve"> морская 0,05 г серия сад ароматов</t>
    </r>
  </si>
  <si>
    <r>
      <t xml:space="preserve"> Маттиола двурогая </t>
    </r>
    <r>
      <rPr>
        <b/>
        <sz val="9"/>
        <rFont val="Arial"/>
        <family val="2"/>
        <charset val="204"/>
      </rPr>
      <t xml:space="preserve">Летний вечер </t>
    </r>
    <r>
      <rPr>
        <sz val="9"/>
        <rFont val="Arial"/>
        <family val="2"/>
      </rPr>
      <t xml:space="preserve">1,0 г </t>
    </r>
    <r>
      <rPr>
        <sz val="11"/>
        <color theme="1"/>
        <rFont val="Calibri"/>
        <family val="2"/>
        <charset val="204"/>
        <scheme val="minor"/>
      </rPr>
      <t/>
    </r>
  </si>
  <si>
    <r>
      <t xml:space="preserve"> Маттиола двурогая </t>
    </r>
    <r>
      <rPr>
        <b/>
        <sz val="9"/>
        <rFont val="Arial"/>
        <family val="2"/>
        <charset val="204"/>
      </rPr>
      <t>Ночная фиалка</t>
    </r>
    <r>
      <rPr>
        <sz val="9"/>
        <rFont val="Arial"/>
        <family val="2"/>
        <charset val="204"/>
      </rPr>
      <t xml:space="preserve"> 0,5г </t>
    </r>
  </si>
  <si>
    <r>
      <t xml:space="preserve">Мелисса лекарственная </t>
    </r>
    <r>
      <rPr>
        <b/>
        <sz val="9"/>
        <rFont val="Arial"/>
        <family val="2"/>
        <charset val="204"/>
      </rPr>
      <t>Лимонный бальзам</t>
    </r>
    <r>
      <rPr>
        <sz val="9"/>
        <rFont val="Arial"/>
        <family val="2"/>
        <charset val="204"/>
      </rPr>
      <t xml:space="preserve">  0,1 г </t>
    </r>
  </si>
  <si>
    <r>
      <t xml:space="preserve">Мелисса лекарственная </t>
    </r>
    <r>
      <rPr>
        <b/>
        <sz val="9"/>
        <rFont val="Arial"/>
        <family val="2"/>
        <charset val="204"/>
      </rPr>
      <t>Пчёлка</t>
    </r>
    <r>
      <rPr>
        <sz val="9"/>
        <rFont val="Arial"/>
        <family val="2"/>
        <charset val="204"/>
      </rPr>
      <t xml:space="preserve">  0,1 г </t>
    </r>
  </si>
  <si>
    <r>
      <t xml:space="preserve">Мелисса лекарственная </t>
    </r>
    <r>
      <rPr>
        <b/>
        <sz val="9"/>
        <rFont val="Arial"/>
        <family val="2"/>
        <charset val="204"/>
      </rPr>
      <t>Исидора</t>
    </r>
    <r>
      <rPr>
        <sz val="9"/>
        <rFont val="Arial"/>
        <family val="2"/>
        <charset val="204"/>
      </rPr>
      <t xml:space="preserve"> 0,1 г. автор. </t>
    </r>
  </si>
  <si>
    <r>
      <t xml:space="preserve">Мята мексиканская </t>
    </r>
    <r>
      <rPr>
        <b/>
        <sz val="10"/>
        <rFont val="Times New Roman"/>
        <family val="1"/>
        <charset val="204"/>
      </rPr>
      <t xml:space="preserve">Морская симфония </t>
    </r>
    <r>
      <rPr>
        <sz val="10"/>
        <rFont val="Times New Roman"/>
        <family val="1"/>
        <charset val="204"/>
      </rPr>
      <t>0,05 г. ( великолепный медонос)</t>
    </r>
  </si>
  <si>
    <r>
      <t xml:space="preserve">Мята мексиканская </t>
    </r>
    <r>
      <rPr>
        <b/>
        <sz val="10"/>
        <rFont val="Times New Roman"/>
        <family val="1"/>
        <charset val="204"/>
      </rPr>
      <t xml:space="preserve">Янтарная свежесть </t>
    </r>
    <r>
      <rPr>
        <sz val="10"/>
        <rFont val="Times New Roman"/>
        <family val="1"/>
        <charset val="204"/>
      </rPr>
      <t>0,05 г.( великолепный медонос)</t>
    </r>
  </si>
  <si>
    <r>
      <t xml:space="preserve">Петуния </t>
    </r>
    <r>
      <rPr>
        <b/>
        <sz val="9"/>
        <rFont val="Arial"/>
        <family val="2"/>
        <charset val="204"/>
      </rPr>
      <t xml:space="preserve">Весенняя песня </t>
    </r>
    <r>
      <rPr>
        <sz val="9"/>
        <rFont val="Arial"/>
        <family val="2"/>
        <charset val="204"/>
      </rPr>
      <t>, многоцветная смесь 0,25г.,серия 1+1</t>
    </r>
  </si>
  <si>
    <r>
      <t xml:space="preserve">Петуния </t>
    </r>
    <r>
      <rPr>
        <b/>
        <sz val="9"/>
        <rFont val="Arial"/>
        <family val="2"/>
        <charset val="204"/>
      </rPr>
      <t xml:space="preserve">Глафира </t>
    </r>
    <r>
      <rPr>
        <sz val="9"/>
        <rFont val="Arial"/>
        <family val="2"/>
        <charset val="204"/>
      </rPr>
      <t>, многоцветная смесь 0,1г.</t>
    </r>
    <r>
      <rPr>
        <sz val="11"/>
        <color theme="1"/>
        <rFont val="Calibri"/>
        <family val="2"/>
        <charset val="204"/>
        <scheme val="minor"/>
      </rPr>
      <t/>
    </r>
  </si>
  <si>
    <r>
      <rPr>
        <sz val="9"/>
        <rFont val="Arial"/>
        <family val="2"/>
        <charset val="204"/>
      </rPr>
      <t>Ромашка аптечная</t>
    </r>
    <r>
      <rPr>
        <b/>
        <sz val="9"/>
        <rFont val="Arial"/>
        <family val="2"/>
        <charset val="204"/>
      </rPr>
      <t xml:space="preserve"> Романов цвет, </t>
    </r>
    <r>
      <rPr>
        <sz val="9"/>
        <rFont val="Arial"/>
        <family val="2"/>
        <charset val="204"/>
      </rPr>
      <t xml:space="preserve"> серия целебный чай,  0,1 г.</t>
    </r>
  </si>
  <si>
    <r>
      <t xml:space="preserve"> </t>
    </r>
    <r>
      <rPr>
        <sz val="9"/>
        <rFont val="Arial"/>
        <family val="2"/>
        <charset val="204"/>
      </rPr>
      <t>Стевия</t>
    </r>
    <r>
      <rPr>
        <b/>
        <sz val="9"/>
        <rFont val="Arial"/>
        <family val="2"/>
        <charset val="204"/>
      </rPr>
      <t xml:space="preserve"> Услада</t>
    </r>
    <r>
      <rPr>
        <sz val="9"/>
        <rFont val="Arial"/>
        <family val="2"/>
        <charset val="204"/>
      </rPr>
      <t xml:space="preserve"> 7шт.</t>
    </r>
  </si>
  <si>
    <r>
      <t xml:space="preserve">Тимьян обыкновенный </t>
    </r>
    <r>
      <rPr>
        <b/>
        <sz val="9"/>
        <rFont val="Arial"/>
        <family val="2"/>
        <charset val="204"/>
      </rPr>
      <t xml:space="preserve">Душистый нектар </t>
    </r>
    <r>
      <rPr>
        <sz val="9"/>
        <rFont val="Arial"/>
        <family val="2"/>
        <charset val="204"/>
      </rPr>
      <t>0,2 г.( отличный медонос)</t>
    </r>
  </si>
  <si>
    <r>
      <t xml:space="preserve">Тимьян овощной </t>
    </r>
    <r>
      <rPr>
        <b/>
        <sz val="9"/>
        <rFont val="Arial"/>
        <family val="2"/>
        <charset val="204"/>
      </rPr>
      <t xml:space="preserve">Лимончелло </t>
    </r>
    <r>
      <rPr>
        <sz val="9"/>
        <rFont val="Arial"/>
        <family val="2"/>
        <charset val="204"/>
      </rPr>
      <t>0,2 г. ( отличный медонос)</t>
    </r>
  </si>
  <si>
    <r>
      <t xml:space="preserve">Тимьян овощной </t>
    </r>
    <r>
      <rPr>
        <b/>
        <sz val="9"/>
        <rFont val="Arial"/>
        <family val="2"/>
        <charset val="204"/>
      </rPr>
      <t xml:space="preserve">Медовый аромат </t>
    </r>
    <r>
      <rPr>
        <sz val="9"/>
        <rFont val="Arial"/>
        <family val="2"/>
        <charset val="204"/>
      </rPr>
      <t>0,2 г. ( отличный медонос)</t>
    </r>
  </si>
  <si>
    <r>
      <t xml:space="preserve">Тимьян  </t>
    </r>
    <r>
      <rPr>
        <b/>
        <sz val="9"/>
        <rFont val="Arial"/>
        <family val="2"/>
        <charset val="204"/>
      </rPr>
      <t xml:space="preserve">Французский аромат </t>
    </r>
    <r>
      <rPr>
        <sz val="9"/>
        <rFont val="Arial"/>
        <family val="2"/>
        <charset val="204"/>
      </rPr>
      <t>10 шт. ( отличный медонос)</t>
    </r>
  </si>
  <si>
    <t xml:space="preserve">Серия "Мини фермер" (большая фасовка) </t>
  </si>
  <si>
    <t>Первая цена</t>
  </si>
  <si>
    <t>Цена со скидкой</t>
  </si>
  <si>
    <t>Заказ</t>
  </si>
  <si>
    <t>Наличие</t>
  </si>
  <si>
    <r>
      <t xml:space="preserve">Бархатцы </t>
    </r>
    <r>
      <rPr>
        <b/>
        <sz val="9"/>
        <rFont val="Arial"/>
        <family val="2"/>
        <charset val="204"/>
      </rPr>
      <t xml:space="preserve">Мери Хелен </t>
    </r>
    <r>
      <rPr>
        <sz val="9"/>
        <rFont val="Arial"/>
        <family val="2"/>
        <charset val="204"/>
      </rPr>
      <t>(Тагетес)</t>
    </r>
    <r>
      <rPr>
        <b/>
        <sz val="9"/>
        <rFont val="Arial"/>
        <family val="2"/>
        <charset val="204"/>
      </rPr>
      <t xml:space="preserve"> </t>
    </r>
    <r>
      <rPr>
        <sz val="9"/>
        <rFont val="Arial"/>
        <family val="2"/>
        <charset val="204"/>
      </rPr>
      <t>0,3 г.</t>
    </r>
  </si>
  <si>
    <r>
      <t xml:space="preserve">Огурец  </t>
    </r>
    <r>
      <rPr>
        <b/>
        <sz val="9"/>
        <rFont val="Arial"/>
        <family val="2"/>
        <charset val="204"/>
      </rPr>
      <t xml:space="preserve">Пыжик  F1 </t>
    </r>
    <r>
      <rPr>
        <sz val="9"/>
        <rFont val="Arial"/>
        <family val="2"/>
        <charset val="204"/>
      </rPr>
      <t>серия 1+1; 20 шт пикуль (Скороспелый  45-48 дн,  теплич.)</t>
    </r>
  </si>
  <si>
    <r>
      <t xml:space="preserve"> </t>
    </r>
    <r>
      <rPr>
        <b/>
        <sz val="9"/>
        <rFont val="Arial"/>
        <family val="2"/>
        <charset val="204"/>
      </rPr>
      <t xml:space="preserve">Витаминная 6  </t>
    </r>
    <r>
      <rPr>
        <sz val="9"/>
        <rFont val="Arial"/>
        <family val="2"/>
        <charset val="204"/>
      </rPr>
      <t>серия 1+1,  4,0 г (Среднеспелый  80-100 дн)</t>
    </r>
  </si>
  <si>
    <r>
      <t xml:space="preserve"> белокоч.</t>
    </r>
    <r>
      <rPr>
        <b/>
        <sz val="9"/>
        <rFont val="Arial"/>
        <family val="2"/>
        <charset val="204"/>
      </rPr>
      <t xml:space="preserve"> Колобок F1</t>
    </r>
    <r>
      <rPr>
        <sz val="9"/>
        <rFont val="Arial"/>
        <family val="2"/>
        <charset val="204"/>
      </rPr>
      <t xml:space="preserve">  10 шт. (Позднеспелый 160-170 дн.) для хранения</t>
    </r>
  </si>
  <si>
    <r>
      <t xml:space="preserve"> Лаванда узколистная </t>
    </r>
    <r>
      <rPr>
        <b/>
        <sz val="9"/>
        <rFont val="Arial"/>
        <family val="2"/>
        <charset val="204"/>
      </rPr>
      <t xml:space="preserve">Южанка </t>
    </r>
    <r>
      <rPr>
        <sz val="9"/>
        <rFont val="Arial"/>
        <family val="2"/>
        <charset val="204"/>
      </rPr>
      <t xml:space="preserve">  0,1 г. </t>
    </r>
    <r>
      <rPr>
        <b/>
        <i/>
        <sz val="9"/>
        <color indexed="10"/>
        <rFont val="Arial"/>
        <family val="2"/>
        <charset val="204"/>
      </rPr>
      <t xml:space="preserve"> </t>
    </r>
  </si>
  <si>
    <r>
      <t xml:space="preserve">Бабушкин подарок F1 </t>
    </r>
    <r>
      <rPr>
        <sz val="9"/>
        <rFont val="Arial"/>
        <family val="2"/>
        <charset val="204"/>
      </rPr>
      <t>12шт.сер.Руск.вкус (среднеп.до125дн.индет.до 2м. тепл.)</t>
    </r>
  </si>
  <si>
    <r>
      <t xml:space="preserve">Биг хата F1 </t>
    </r>
    <r>
      <rPr>
        <sz val="9"/>
        <rFont val="Arial"/>
        <family val="2"/>
        <charset val="204"/>
      </rPr>
      <t>5 шт.. (Среднеспелый  111-115 дн.индотем. куст до 2 м. теплич.)</t>
    </r>
  </si>
  <si>
    <r>
      <t xml:space="preserve">Медовый эль </t>
    </r>
    <r>
      <rPr>
        <sz val="9"/>
        <rFont val="Arial"/>
        <family val="2"/>
        <charset val="204"/>
      </rPr>
      <t>0,2 г</t>
    </r>
    <r>
      <rPr>
        <b/>
        <sz val="9"/>
        <rFont val="Arial"/>
        <family val="2"/>
        <charset val="204"/>
      </rPr>
      <t>.</t>
    </r>
    <r>
      <rPr>
        <sz val="9"/>
        <rFont val="Arial"/>
        <family val="2"/>
        <charset val="204"/>
      </rPr>
      <t>(Средеспю 115-120 дн.,индетерм, куст до 200см.,оранж)</t>
    </r>
  </si>
  <si>
    <r>
      <t xml:space="preserve">Наполеон F1 </t>
    </r>
    <r>
      <rPr>
        <sz val="9"/>
        <rFont val="Arial"/>
        <family val="2"/>
        <charset val="204"/>
      </rPr>
      <t xml:space="preserve">10 шт. (Раннеспю 103-108 дн.,индетерм, куст до 200см.,унив.гр.) </t>
    </r>
  </si>
  <si>
    <r>
      <t>Малиновый слон</t>
    </r>
    <r>
      <rPr>
        <sz val="9"/>
        <rFont val="Arial"/>
        <family val="2"/>
        <charset val="204"/>
      </rPr>
      <t xml:space="preserve"> 0,05г.,сер.русск.бог.(Среднепозд. 113-117 дн, индетю,унив)</t>
    </r>
  </si>
  <si>
    <r>
      <t xml:space="preserve">Бархатцы прямостоячие </t>
    </r>
    <r>
      <rPr>
        <b/>
        <sz val="9"/>
        <rFont val="Arial"/>
        <family val="2"/>
        <charset val="204"/>
      </rPr>
      <t>Каландо</t>
    </r>
    <r>
      <rPr>
        <sz val="9"/>
        <rFont val="Arial"/>
        <family val="2"/>
        <charset val="204"/>
      </rPr>
      <t>(Тагетес)0,3г.,смесь сорт.низкорос. до 30см</t>
    </r>
  </si>
  <si>
    <r>
      <t xml:space="preserve">Бычье сердце розов. </t>
    </r>
    <r>
      <rPr>
        <sz val="9"/>
        <rFont val="Arial"/>
        <family val="2"/>
        <charset val="204"/>
      </rPr>
      <t>20шт.  (Среднесп.110-115 дн,дет.до180см,унив.)</t>
    </r>
  </si>
  <si>
    <r>
      <t xml:space="preserve"> Северёнок </t>
    </r>
    <r>
      <rPr>
        <sz val="9"/>
        <rFont val="Arial"/>
        <family val="2"/>
        <charset val="204"/>
      </rPr>
      <t>20 шт.сер.Северяне(Скоросп.85-90дн,куст 60 -70см.,дет.,откр.гр.)</t>
    </r>
  </si>
  <si>
    <r>
      <t xml:space="preserve">Бархатцы отклонённые </t>
    </r>
    <r>
      <rPr>
        <b/>
        <sz val="9"/>
        <rFont val="Arial"/>
        <family val="2"/>
        <charset val="204"/>
      </rPr>
      <t>Дюна</t>
    </r>
    <r>
      <rPr>
        <sz val="9"/>
        <rFont val="Arial"/>
        <family val="2"/>
        <charset val="204"/>
      </rPr>
      <t xml:space="preserve"> (Тагетес) 0,3 г, серия </t>
    </r>
    <r>
      <rPr>
        <b/>
        <sz val="9"/>
        <rFont val="Arial"/>
        <family val="2"/>
        <charset val="204"/>
      </rPr>
      <t>Чудесный балкон</t>
    </r>
    <r>
      <rPr>
        <sz val="9"/>
        <rFont val="Arial"/>
        <family val="2"/>
        <charset val="204"/>
      </rPr>
      <t>, до 25 см</t>
    </r>
  </si>
  <si>
    <r>
      <t xml:space="preserve">брокколи </t>
    </r>
    <r>
      <rPr>
        <b/>
        <sz val="9"/>
        <rFont val="Arial"/>
        <family val="2"/>
        <charset val="204"/>
      </rPr>
      <t xml:space="preserve">Тонус </t>
    </r>
    <r>
      <rPr>
        <sz val="9"/>
        <rFont val="Arial"/>
        <family val="2"/>
        <charset val="204"/>
      </rPr>
      <t>0,1 г, (Раннеспелый 60 -85 дн.)</t>
    </r>
  </si>
  <si>
    <r>
      <t xml:space="preserve">Кукуруза сахарная </t>
    </r>
    <r>
      <rPr>
        <b/>
        <sz val="9"/>
        <rFont val="Arial"/>
        <family val="2"/>
        <charset val="204"/>
      </rPr>
      <t>Лакомка Белогорья</t>
    </r>
    <r>
      <rPr>
        <sz val="9"/>
        <rFont val="Arial"/>
        <family val="2"/>
        <charset val="204"/>
      </rPr>
      <t xml:space="preserve"> 1 +1 / 15г (Раннеспелый 70-75 дн)</t>
    </r>
  </si>
  <si>
    <r>
      <t xml:space="preserve"> Лобелия </t>
    </r>
    <r>
      <rPr>
        <b/>
        <sz val="9"/>
        <rFont val="Arial"/>
        <family val="2"/>
        <charset val="204"/>
      </rPr>
      <t xml:space="preserve">Синий каскад </t>
    </r>
    <r>
      <rPr>
        <sz val="9"/>
        <rFont val="Arial"/>
        <family val="2"/>
        <charset val="204"/>
      </rPr>
      <t xml:space="preserve"> 0,01г </t>
    </r>
    <r>
      <rPr>
        <b/>
        <i/>
        <sz val="9"/>
        <color indexed="10"/>
        <rFont val="Arial"/>
        <family val="2"/>
        <charset val="204"/>
      </rPr>
      <t xml:space="preserve"> </t>
    </r>
  </si>
  <si>
    <r>
      <t xml:space="preserve"> </t>
    </r>
    <r>
      <rPr>
        <b/>
        <sz val="9"/>
        <rFont val="Arial"/>
        <family val="2"/>
        <charset val="204"/>
      </rPr>
      <t>Амстердамска</t>
    </r>
    <r>
      <rPr>
        <sz val="9"/>
        <rFont val="Arial"/>
        <family val="2"/>
        <charset val="204"/>
      </rPr>
      <t xml:space="preserve">  3,0г   (Раннеспелый 80 дн)</t>
    </r>
  </si>
  <si>
    <r>
      <t xml:space="preserve">Мята  </t>
    </r>
    <r>
      <rPr>
        <b/>
        <sz val="10"/>
        <rFont val="Times New Roman"/>
        <family val="1"/>
        <charset val="204"/>
      </rPr>
      <t xml:space="preserve">Кубанская </t>
    </r>
    <r>
      <rPr>
        <sz val="10"/>
        <rFont val="Times New Roman"/>
        <family val="1"/>
        <charset val="204"/>
      </rPr>
      <t>0,05 г.</t>
    </r>
  </si>
  <si>
    <r>
      <t xml:space="preserve"> Маринда F1</t>
    </r>
    <r>
      <rPr>
        <sz val="9"/>
        <rFont val="Arial"/>
        <family val="2"/>
      </rPr>
      <t xml:space="preserve"> 5 шт. корниш. (Раннеспелый 45-50 дн, универ. грунт.)</t>
    </r>
  </si>
  <si>
    <r>
      <t xml:space="preserve"> </t>
    </r>
    <r>
      <rPr>
        <b/>
        <sz val="9"/>
        <rFont val="Arial"/>
        <family val="2"/>
        <charset val="204"/>
      </rPr>
      <t xml:space="preserve">Хрустик F1 </t>
    </r>
    <r>
      <rPr>
        <sz val="9"/>
        <rFont val="Arial"/>
        <family val="2"/>
        <charset val="204"/>
      </rPr>
      <t>серия 1+1; 20шт корниш.авт. (Скороспелый 44-48 дн, унив. гр.)</t>
    </r>
  </si>
  <si>
    <r>
      <t xml:space="preserve">Редис </t>
    </r>
    <r>
      <rPr>
        <b/>
        <sz val="9"/>
        <rFont val="Arial"/>
        <family val="2"/>
        <charset val="204"/>
      </rPr>
      <t>Дуро краснодарское</t>
    </r>
    <r>
      <rPr>
        <sz val="9"/>
        <rFont val="Arial"/>
        <family val="2"/>
        <charset val="204"/>
      </rPr>
      <t xml:space="preserve">  серия 1+1; 5,0 г  (Скороспелый 20-28 дн) </t>
    </r>
  </si>
  <si>
    <r>
      <t xml:space="preserve">Редис </t>
    </r>
    <r>
      <rPr>
        <b/>
        <sz val="9"/>
        <rFont val="Arial"/>
        <family val="2"/>
        <charset val="204"/>
      </rPr>
      <t>Ранний красный</t>
    </r>
    <r>
      <rPr>
        <sz val="9"/>
        <rFont val="Arial"/>
        <family val="2"/>
      </rPr>
      <t xml:space="preserve"> 25,0 г. (Скороспелый 24 - 31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</si>
  <si>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 xml:space="preserve"> серия 1+1; 2,0 г(Среднеспелый 70-90 дн)</t>
    </r>
  </si>
  <si>
    <r>
      <t xml:space="preserve">Огурец  </t>
    </r>
    <r>
      <rPr>
        <b/>
        <sz val="9"/>
        <rFont val="Arial"/>
        <family val="2"/>
        <charset val="204"/>
      </rPr>
      <t>Зелёный крокодил F1</t>
    </r>
    <r>
      <rPr>
        <sz val="9"/>
        <rFont val="Arial"/>
        <family val="2"/>
        <charset val="204"/>
      </rPr>
      <t xml:space="preserve">  (салатный ароматный) 10 шт. </t>
    </r>
  </si>
  <si>
    <r>
      <t xml:space="preserve"> г.Брест: тел.8-029 827-27-68,8-0162-29-25-88; тел/ факс 29-19-93 ; </t>
    </r>
    <r>
      <rPr>
        <b/>
        <i/>
        <sz val="14"/>
        <color indexed="12"/>
        <rFont val="Times New Roman"/>
        <family val="1"/>
        <charset val="204"/>
      </rPr>
      <t>e-mail: leonidtrion @ mail.ru</t>
    </r>
    <r>
      <rPr>
        <b/>
        <i/>
        <sz val="14"/>
        <rFont val="Times New Roman"/>
        <family val="1"/>
        <charset val="204"/>
      </rPr>
      <t>;</t>
    </r>
  </si>
  <si>
    <t>скл. Минск</t>
  </si>
  <si>
    <r>
      <t xml:space="preserve">Тыква твёрдокорая </t>
    </r>
    <r>
      <rPr>
        <b/>
        <sz val="9"/>
        <rFont val="Arial"/>
        <family val="2"/>
        <charset val="204"/>
      </rPr>
      <t xml:space="preserve">Голосемянка </t>
    </r>
    <r>
      <rPr>
        <sz val="9"/>
        <rFont val="Arial"/>
        <family val="2"/>
        <charset val="204"/>
      </rPr>
      <t xml:space="preserve">1г.(ранний 100-110 дн.) </t>
    </r>
  </si>
  <si>
    <r>
      <t xml:space="preserve">Дыня </t>
    </r>
    <r>
      <rPr>
        <b/>
        <sz val="9"/>
        <rFont val="Arial"/>
        <family val="2"/>
        <charset val="204"/>
      </rPr>
      <t xml:space="preserve">Золотая торпеда  </t>
    </r>
    <r>
      <rPr>
        <sz val="9"/>
        <rFont val="Arial"/>
        <family val="2"/>
        <charset val="204"/>
      </rPr>
      <t>1г. (Среднеранний 70 - 80 дн) плетистого типа</t>
    </r>
  </si>
  <si>
    <r>
      <t xml:space="preserve">Дыня </t>
    </r>
    <r>
      <rPr>
        <b/>
        <sz val="9"/>
        <rFont val="Arial"/>
        <family val="2"/>
        <charset val="204"/>
      </rPr>
      <t xml:space="preserve">Солнечный сахар </t>
    </r>
    <r>
      <rPr>
        <sz val="9"/>
        <rFont val="Arial"/>
        <family val="2"/>
        <charset val="204"/>
      </rPr>
      <t>1г. (скороспелый 60-62 дн.)</t>
    </r>
  </si>
  <si>
    <r>
      <t xml:space="preserve">Тыква крупноплодная </t>
    </r>
    <r>
      <rPr>
        <b/>
        <sz val="9"/>
        <rFont val="Arial"/>
        <family val="2"/>
        <charset val="204"/>
      </rPr>
      <t>Запеканка</t>
    </r>
    <r>
      <rPr>
        <sz val="9"/>
        <rFont val="Arial"/>
        <family val="2"/>
        <charset val="204"/>
      </rPr>
      <t xml:space="preserve"> 1г. (раннеспелый 85-100 дн.) плет.типа</t>
    </r>
  </si>
  <si>
    <r>
      <t xml:space="preserve">Тыква мускатная </t>
    </r>
    <r>
      <rPr>
        <b/>
        <sz val="9"/>
        <rFont val="Arial"/>
        <family val="2"/>
        <charset val="204"/>
      </rPr>
      <t xml:space="preserve">Прикубанская </t>
    </r>
    <r>
      <rPr>
        <sz val="9"/>
        <rFont val="Arial"/>
        <family val="2"/>
        <charset val="204"/>
      </rPr>
      <t>1г.(среднепоздний 110-120 дн.) плет.типа</t>
    </r>
  </si>
  <si>
    <r>
      <t xml:space="preserve">Тыква крупноплодная </t>
    </r>
    <r>
      <rPr>
        <b/>
        <sz val="9"/>
        <rFont val="Arial"/>
        <family val="2"/>
        <charset val="204"/>
      </rPr>
      <t xml:space="preserve">Оранжевое варенье </t>
    </r>
    <r>
      <rPr>
        <sz val="9"/>
        <rFont val="Arial"/>
        <family val="2"/>
        <charset val="204"/>
      </rPr>
      <t xml:space="preserve">2г.,(скоросп. 90 дн.) </t>
    </r>
  </si>
  <si>
    <r>
      <t xml:space="preserve">Тыква крупноплодная </t>
    </r>
    <r>
      <rPr>
        <b/>
        <sz val="9"/>
        <rFont val="Arial"/>
        <family val="2"/>
        <charset val="204"/>
      </rPr>
      <t>Конфетка</t>
    </r>
    <r>
      <rPr>
        <sz val="9"/>
        <rFont val="Arial"/>
        <family val="2"/>
        <charset val="204"/>
      </rPr>
      <t xml:space="preserve"> 2г. (скороспелый 90-100 дн.) плет.типа</t>
    </r>
  </si>
  <si>
    <r>
      <t xml:space="preserve">Фасоль </t>
    </r>
    <r>
      <rPr>
        <b/>
        <sz val="9"/>
        <rFont val="Arial"/>
        <family val="2"/>
        <charset val="204"/>
      </rPr>
      <t>Желтая река</t>
    </r>
    <r>
      <rPr>
        <sz val="9"/>
        <rFont val="Arial"/>
        <family val="2"/>
        <charset val="204"/>
      </rPr>
      <t>, 5г.,(светло-беж..,вьющ.)(спарж)(Среднеран. до 55-65дн.)</t>
    </r>
  </si>
  <si>
    <r>
      <t xml:space="preserve">Фасоль  </t>
    </r>
    <r>
      <rPr>
        <b/>
        <sz val="9"/>
        <rFont val="Arial"/>
        <family val="2"/>
        <charset val="204"/>
      </rPr>
      <t xml:space="preserve">Солнечный поток </t>
    </r>
    <r>
      <rPr>
        <sz val="9"/>
        <rFont val="Arial"/>
        <family val="2"/>
        <charset val="204"/>
      </rPr>
      <t xml:space="preserve"> 5г.(бел., вьющ.)(спарж) (Раннеспелый до 50дн.)</t>
    </r>
  </si>
  <si>
    <r>
      <t xml:space="preserve">Фасоль овощная </t>
    </r>
    <r>
      <rPr>
        <b/>
        <sz val="9"/>
        <rFont val="Arial"/>
        <family val="2"/>
        <charset val="204"/>
      </rPr>
      <t>Дружная семейка</t>
    </r>
    <r>
      <rPr>
        <sz val="9"/>
        <rFont val="Arial"/>
        <family val="2"/>
        <charset val="204"/>
      </rPr>
      <t>, 5г(кор.,куст.)(спарж)(Раннеспелый 50-52дн)</t>
    </r>
  </si>
  <si>
    <r>
      <t>Фасоль</t>
    </r>
    <r>
      <rPr>
        <b/>
        <sz val="9"/>
        <rFont val="Arial"/>
        <family val="2"/>
        <charset val="204"/>
      </rPr>
      <t xml:space="preserve"> Сакса без волокна 615</t>
    </r>
    <r>
      <rPr>
        <sz val="9"/>
        <rFont val="Arial"/>
        <family val="2"/>
        <charset val="204"/>
      </rPr>
      <t>, 5г.(бел., куст.)(спарж) (Раннесп. До 55-65 дн.)</t>
    </r>
  </si>
  <si>
    <r>
      <rPr>
        <b/>
        <sz val="9"/>
        <rFont val="Arial"/>
        <family val="2"/>
        <charset val="204"/>
      </rPr>
      <t xml:space="preserve">Али-Баба </t>
    </r>
    <r>
      <rPr>
        <sz val="9"/>
        <rFont val="Arial"/>
        <family val="2"/>
        <charset val="204"/>
      </rPr>
      <t>(Раннеспелый)  ремонтантная, 0,04 г</t>
    </r>
  </si>
  <si>
    <r>
      <rPr>
        <b/>
        <sz val="9"/>
        <rFont val="Arial"/>
        <family val="2"/>
        <charset val="204"/>
      </rPr>
      <t>Ягодная поляна</t>
    </r>
    <r>
      <rPr>
        <sz val="9"/>
        <rFont val="Arial"/>
        <family val="2"/>
        <charset val="204"/>
      </rPr>
      <t xml:space="preserve"> лесная, ремонтантная( раннеспелый) 0,04 г</t>
    </r>
  </si>
  <si>
    <r>
      <rPr>
        <b/>
        <sz val="9"/>
        <rFont val="Arial"/>
        <family val="2"/>
        <charset val="204"/>
      </rPr>
      <t>Зита и Гита</t>
    </r>
    <r>
      <rPr>
        <sz val="9"/>
        <rFont val="Arial"/>
        <family val="2"/>
        <charset val="204"/>
      </rPr>
      <t xml:space="preserve"> смесь , ремонтантная, 0,04 г</t>
    </r>
  </si>
  <si>
    <r>
      <t xml:space="preserve">Корнишонный </t>
    </r>
    <r>
      <rPr>
        <sz val="9"/>
        <rFont val="Arial"/>
        <family val="2"/>
        <charset val="204"/>
      </rPr>
      <t>1,0г.белоплодный (Ультроскороспелый 37-40 дн.)</t>
    </r>
  </si>
  <si>
    <r>
      <rPr>
        <b/>
        <sz val="9"/>
        <rFont val="Arial"/>
        <family val="2"/>
        <charset val="204"/>
      </rPr>
      <t xml:space="preserve">Отличник F1 </t>
    </r>
    <r>
      <rPr>
        <sz val="9"/>
        <rFont val="Arial"/>
        <family val="2"/>
        <charset val="204"/>
      </rPr>
      <t xml:space="preserve">1 г.белоплодный  (Среднеранний 50 дн)  </t>
    </r>
  </si>
  <si>
    <r>
      <t xml:space="preserve"> </t>
    </r>
    <r>
      <rPr>
        <b/>
        <sz val="9"/>
        <rFont val="Arial"/>
        <family val="2"/>
        <charset val="204"/>
      </rPr>
      <t xml:space="preserve">Черный красавец </t>
    </r>
    <r>
      <rPr>
        <sz val="9"/>
        <rFont val="Arial"/>
        <family val="2"/>
        <charset val="204"/>
      </rPr>
      <t xml:space="preserve"> 2,0г  (Раннеспелый 40-45 дн)  цуккини</t>
    </r>
  </si>
  <si>
    <r>
      <rPr>
        <b/>
        <sz val="9"/>
        <rFont val="Arial"/>
        <family val="2"/>
        <charset val="204"/>
      </rPr>
      <t>Ананасный</t>
    </r>
    <r>
      <rPr>
        <sz val="9"/>
        <rFont val="Arial"/>
        <family val="2"/>
        <charset val="204"/>
      </rPr>
      <t xml:space="preserve"> 2,0г  (Скороспелый 40-45 дн.) цуккини</t>
    </r>
  </si>
  <si>
    <r>
      <rPr>
        <b/>
        <sz val="9"/>
        <rFont val="Arial"/>
        <family val="2"/>
        <charset val="204"/>
      </rPr>
      <t>Золотой краб</t>
    </r>
    <r>
      <rPr>
        <sz val="9"/>
        <rFont val="Arial"/>
        <family val="2"/>
        <charset val="204"/>
      </rPr>
      <t>, цуккини 2г  (Ультроранний 33-38 дн.)</t>
    </r>
  </si>
  <si>
    <r>
      <rPr>
        <b/>
        <sz val="9"/>
        <rFont val="Arial"/>
        <family val="2"/>
        <charset val="204"/>
      </rPr>
      <t xml:space="preserve">Бармалей </t>
    </r>
    <r>
      <rPr>
        <sz val="9"/>
        <rFont val="Arial"/>
        <family val="2"/>
        <charset val="204"/>
      </rPr>
      <t>1,0г.  (Раннеспелый 40-45 дн.) цуккини</t>
    </r>
  </si>
  <si>
    <r>
      <rPr>
        <b/>
        <sz val="9"/>
        <rFont val="Arial"/>
        <family val="2"/>
        <charset val="204"/>
      </rPr>
      <t>Солнечный</t>
    </r>
    <r>
      <rPr>
        <sz val="9"/>
        <rFont val="Arial"/>
        <family val="2"/>
        <charset val="204"/>
      </rPr>
      <t>, 2г. цуккини (Раннеспелый 47-52 дн.)</t>
    </r>
  </si>
  <si>
    <r>
      <t xml:space="preserve"> Канада F1</t>
    </r>
    <r>
      <rPr>
        <sz val="9"/>
        <rFont val="Arial"/>
        <family val="2"/>
        <charset val="204"/>
      </rPr>
      <t xml:space="preserve">  (Среднепоздний 120-130 дн)</t>
    </r>
  </si>
  <si>
    <r>
      <t xml:space="preserve"> Карамелька </t>
    </r>
    <r>
      <rPr>
        <sz val="9"/>
        <rFont val="Arial"/>
        <family val="2"/>
        <charset val="204"/>
      </rPr>
      <t>, 4г.  (Раннеспелый 70-110 дн)</t>
    </r>
  </si>
  <si>
    <r>
      <t xml:space="preserve"> </t>
    </r>
    <r>
      <rPr>
        <b/>
        <sz val="9"/>
        <rFont val="Arial"/>
        <family val="2"/>
        <charset val="204"/>
      </rPr>
      <t>Королева осени</t>
    </r>
    <r>
      <rPr>
        <sz val="9"/>
        <rFont val="Arial"/>
        <family val="2"/>
        <charset val="204"/>
      </rPr>
      <t xml:space="preserve"> ,  4,0 г (Позднеспелый 120-130 дн)</t>
    </r>
  </si>
  <si>
    <r>
      <t>Бабушкин секрет F1</t>
    </r>
    <r>
      <rPr>
        <sz val="9"/>
        <rFont val="Arial"/>
        <family val="2"/>
      </rPr>
      <t>, 10 шт. (Раннеспелый  40-43 дн)</t>
    </r>
  </si>
  <si>
    <t>склад Гродно</t>
  </si>
  <si>
    <r>
      <rPr>
        <b/>
        <sz val="9"/>
        <rFont val="Arial"/>
        <family val="2"/>
        <charset val="204"/>
      </rPr>
      <t>Парижский корнишон</t>
    </r>
    <r>
      <rPr>
        <sz val="9"/>
        <rFont val="Arial"/>
        <family val="2"/>
        <charset val="204"/>
      </rPr>
      <t xml:space="preserve">  20 шт.(Раннеспелый 45-50 дн, откр. грунт)</t>
    </r>
  </si>
  <si>
    <r>
      <t xml:space="preserve">Кайенский  </t>
    </r>
    <r>
      <rPr>
        <sz val="9"/>
        <rFont val="Arial"/>
        <family val="2"/>
        <charset val="204"/>
      </rPr>
      <t>20шт. острый (Раннеспелый  110 - 115 дн., красн., до 1 м.)</t>
    </r>
  </si>
  <si>
    <r>
      <t xml:space="preserve">Хабанеро красный  </t>
    </r>
    <r>
      <rPr>
        <sz val="9"/>
        <rFont val="Arial"/>
        <family val="2"/>
        <charset val="204"/>
      </rPr>
      <t>20шт. острый (Раннеспелый  100 - 110 дн., красн., до 1 м.)</t>
    </r>
  </si>
  <si>
    <r>
      <t xml:space="preserve">Щучий хвост  </t>
    </r>
    <r>
      <rPr>
        <sz val="9"/>
        <rFont val="Arial"/>
        <family val="2"/>
        <charset val="204"/>
      </rPr>
      <t>20шт. острый (Раннеспелый  105 - 110 дн., красн., 80-90 см)</t>
    </r>
  </si>
  <si>
    <r>
      <t xml:space="preserve">Тёщин язык  </t>
    </r>
    <r>
      <rPr>
        <sz val="9"/>
        <rFont val="Arial"/>
        <family val="2"/>
        <charset val="204"/>
      </rPr>
      <t>20шт. острый (Раннеспелый 100 - 110 дн., красн., 50-70 см.)</t>
    </r>
  </si>
  <si>
    <r>
      <t xml:space="preserve">Гасконец F1  </t>
    </r>
    <r>
      <rPr>
        <sz val="9"/>
        <rFont val="Arial"/>
        <family val="2"/>
        <charset val="204"/>
      </rPr>
      <t>5 шт</t>
    </r>
    <r>
      <rPr>
        <b/>
        <sz val="9"/>
        <rFont val="Arial"/>
        <family val="2"/>
        <charset val="204"/>
      </rPr>
      <t>.</t>
    </r>
    <r>
      <rPr>
        <sz val="9"/>
        <rFont val="Arial"/>
        <family val="2"/>
        <charset val="204"/>
      </rPr>
      <t>сладкий (Раннеспелый 115-120дн.красный.)</t>
    </r>
  </si>
  <si>
    <r>
      <t>Гогошары,смесь</t>
    </r>
    <r>
      <rPr>
        <sz val="9"/>
        <rFont val="Arial"/>
        <family val="2"/>
        <charset val="204"/>
      </rPr>
      <t xml:space="preserve"> 20 шт.сладк.(Раннесп.90-100 дн, красн.-жёлт.,стенка 10 мм)</t>
    </r>
  </si>
  <si>
    <r>
      <t>Дед Мороз</t>
    </r>
    <r>
      <rPr>
        <sz val="9"/>
        <rFont val="Arial"/>
        <family val="2"/>
        <charset val="204"/>
      </rPr>
      <t xml:space="preserve"> 20 шт.сладкий (Раннесп.90-95 дн, красн.,стенка 6-7 мм)</t>
    </r>
  </si>
  <si>
    <r>
      <t>Енисей</t>
    </r>
    <r>
      <rPr>
        <sz val="9"/>
        <rFont val="Arial"/>
        <family val="2"/>
        <charset val="204"/>
      </rPr>
      <t xml:space="preserve"> 20 шт.сладкий  (Раннеспелый 115-120 дн, оранж., стенка 8-9 мм)</t>
    </r>
  </si>
  <si>
    <r>
      <t>Емеля</t>
    </r>
    <r>
      <rPr>
        <sz val="9"/>
        <rFont val="Arial"/>
        <family val="2"/>
        <charset val="204"/>
      </rPr>
      <t xml:space="preserve"> 20 шт.сладкий  (Раннеспелый 105-110 дн, оранж., стенка 7 мм)</t>
    </r>
  </si>
  <si>
    <r>
      <t xml:space="preserve">Агаповский  </t>
    </r>
    <r>
      <rPr>
        <sz val="9"/>
        <rFont val="Arial"/>
        <family val="2"/>
        <charset val="204"/>
      </rPr>
      <t>20 шт. сладкий(Раннеспелый  99 - 110 дн., красн., стенка 7-8 мм)</t>
    </r>
  </si>
  <si>
    <r>
      <t xml:space="preserve">38 попугаев  </t>
    </r>
    <r>
      <rPr>
        <sz val="9"/>
        <rFont val="Arial"/>
        <family val="2"/>
        <charset val="204"/>
      </rPr>
      <t>20 шт. сладкий(Раннесп. 93 - 106 дн., красн.,холдносток., 5-6 мм)</t>
    </r>
  </si>
  <si>
    <r>
      <t xml:space="preserve">Биг Бой </t>
    </r>
    <r>
      <rPr>
        <sz val="9"/>
        <rFont val="Arial"/>
        <family val="2"/>
        <charset val="204"/>
      </rPr>
      <t>20шт. сладкий(Раннесп. 105-115 дн., красный,крупнопл, стенка7-8 мм)</t>
    </r>
  </si>
  <si>
    <r>
      <t xml:space="preserve">Биг гёрл </t>
    </r>
    <r>
      <rPr>
        <sz val="9"/>
        <rFont val="Arial"/>
        <family val="2"/>
        <charset val="204"/>
      </rPr>
      <t>20 шт. сладкий(Раннеспелый  100-115 дн.,ярко-оранж.)</t>
    </r>
  </si>
  <si>
    <r>
      <t xml:space="preserve">Биг мама  </t>
    </r>
    <r>
      <rPr>
        <sz val="9"/>
        <rFont val="Arial"/>
        <family val="2"/>
        <charset val="204"/>
      </rPr>
      <t>20 шт. сладкий(Раннеспелый  110-115 дн.,ярко-оранж., стенка7-8мм)</t>
    </r>
  </si>
  <si>
    <r>
      <t xml:space="preserve">Богатырское здоровье </t>
    </r>
    <r>
      <rPr>
        <sz val="9"/>
        <rFont val="Arial"/>
        <family val="2"/>
        <charset val="204"/>
      </rPr>
      <t>20 шт. сладкий(Раннесп.115-120 дн.,ярко красн.,7-9мм)</t>
    </r>
  </si>
  <si>
    <r>
      <t xml:space="preserve">Вася-василёк  F1 </t>
    </r>
    <r>
      <rPr>
        <sz val="9"/>
        <rFont val="Arial"/>
        <family val="2"/>
        <charset val="204"/>
      </rPr>
      <t>20 шт.сладкий (Скоросп.до100 дн.,желтый,крупнопл.до 8мм)</t>
    </r>
  </si>
  <si>
    <r>
      <t xml:space="preserve">Золотистый бочок </t>
    </r>
    <r>
      <rPr>
        <sz val="9"/>
        <rFont val="Arial"/>
        <family val="2"/>
        <charset val="204"/>
      </rPr>
      <t>20шт.сладкий (Раннеспелый 110-120 дн.жёлт.)</t>
    </r>
  </si>
  <si>
    <r>
      <t xml:space="preserve">Золотой бык </t>
    </r>
    <r>
      <rPr>
        <sz val="9"/>
        <rFont val="Arial"/>
        <family val="2"/>
        <charset val="204"/>
      </rPr>
      <t xml:space="preserve"> 0,1 г., автор., сладкий(Среднеранний 15-110 дн., жёлтый, 6-7 мм)</t>
    </r>
  </si>
  <si>
    <r>
      <t xml:space="preserve">Испанский бык </t>
    </r>
    <r>
      <rPr>
        <sz val="9"/>
        <rFont val="Arial"/>
        <family val="2"/>
        <charset val="204"/>
      </rPr>
      <t xml:space="preserve"> 15 шт., автор., сладк.(Среднепоздн.120-125 дн., красн.,7-9мм)</t>
    </r>
  </si>
  <si>
    <r>
      <t xml:space="preserve">Какаду F1  </t>
    </r>
    <r>
      <rPr>
        <sz val="9"/>
        <rFont val="Arial"/>
        <family val="2"/>
        <charset val="204"/>
      </rPr>
      <t xml:space="preserve"> 15 шт. сладкий(Среднеранний 110-115 дн.,красн.6-8 мм)</t>
    </r>
  </si>
  <si>
    <r>
      <t xml:space="preserve">Какаду красный </t>
    </r>
    <r>
      <rPr>
        <sz val="9"/>
        <rFont val="Arial"/>
        <family val="2"/>
        <charset val="204"/>
      </rPr>
      <t xml:space="preserve"> 0,1г.,автор., сладкий(Среднесп. 110-115 дн.красн., 5-7 мм)</t>
    </r>
  </si>
  <si>
    <r>
      <t xml:space="preserve">Какаду жёлтый </t>
    </r>
    <r>
      <rPr>
        <sz val="9"/>
        <rFont val="Arial"/>
        <family val="2"/>
        <charset val="204"/>
      </rPr>
      <t xml:space="preserve"> 0,1г. сладкий(Среднеранний 110-115 дн.,стенка 6-8 мм)</t>
    </r>
  </si>
  <si>
    <r>
      <t xml:space="preserve">Калифорнийское чудо </t>
    </r>
    <r>
      <rPr>
        <sz val="9"/>
        <rFont val="Arial"/>
        <family val="2"/>
        <charset val="204"/>
      </rPr>
      <t>20 шт. сладкий (Раннесп.100-129 дн.красн.,неприх.)</t>
    </r>
  </si>
  <si>
    <r>
      <t xml:space="preserve">Король севера  </t>
    </r>
    <r>
      <rPr>
        <sz val="9"/>
        <rFont val="Arial"/>
        <family val="2"/>
        <charset val="204"/>
      </rPr>
      <t>20 шт. сладкий (Раннесп.100-120 дн.желтый.,неприх,откр.гр.)</t>
    </r>
  </si>
  <si>
    <r>
      <rPr>
        <b/>
        <sz val="9"/>
        <rFont val="Arial"/>
        <family val="2"/>
        <charset val="204"/>
      </rPr>
      <t xml:space="preserve">Толстячок </t>
    </r>
    <r>
      <rPr>
        <sz val="9"/>
        <rFont val="Arial"/>
        <family val="2"/>
        <charset val="204"/>
      </rPr>
      <t>20 шт. сладкий (Среднесп. 120-130 дн.красн., унив.грунт, до 10 мм)</t>
    </r>
  </si>
  <si>
    <r>
      <rPr>
        <b/>
        <sz val="9"/>
        <rFont val="Arial"/>
        <family val="2"/>
        <charset val="204"/>
      </rPr>
      <t xml:space="preserve">Рубиновый бык </t>
    </r>
    <r>
      <rPr>
        <sz val="9"/>
        <rFont val="Arial"/>
        <family val="2"/>
        <charset val="204"/>
      </rPr>
      <t>0,1 г. автор., сладкий(Раннесп. 110-125 дн., ярко красн.,6-8 мм)</t>
    </r>
  </si>
  <si>
    <r>
      <t xml:space="preserve">Красные сапожки </t>
    </r>
    <r>
      <rPr>
        <sz val="9"/>
        <rFont val="Arial"/>
        <family val="2"/>
        <charset val="204"/>
      </rPr>
      <t>20 шт.сладкий(Раннесп. 100-110 дн.красн.,унив.гр.,до 8,5мм)</t>
    </r>
  </si>
  <si>
    <r>
      <t xml:space="preserve">Лидер -34  F1   </t>
    </r>
    <r>
      <rPr>
        <sz val="9"/>
        <rFont val="Arial"/>
        <family val="2"/>
        <charset val="204"/>
      </rPr>
      <t>20 шт.сладкий (Раннеспелый  105-115 дн.красн.,стенка 6-7 мм)</t>
    </r>
  </si>
  <si>
    <r>
      <t xml:space="preserve">Оранжевый лев F1 </t>
    </r>
    <r>
      <rPr>
        <sz val="9"/>
        <rFont val="Arial"/>
        <family val="2"/>
        <charset val="204"/>
      </rPr>
      <t>20 шт. сладкий (Скоросп. до 100 дн. ярко оранж.,6-8мм)</t>
    </r>
  </si>
  <si>
    <r>
      <t>Париж</t>
    </r>
    <r>
      <rPr>
        <sz val="9"/>
        <rFont val="Arial"/>
        <family val="2"/>
        <charset val="204"/>
      </rPr>
      <t>,15 шт. , сладкий (Среднеспелый  121-125 дн., красн.,до 8мм)</t>
    </r>
  </si>
  <si>
    <r>
      <rPr>
        <b/>
        <sz val="9"/>
        <rFont val="Arial"/>
        <family val="2"/>
        <charset val="204"/>
      </rPr>
      <t xml:space="preserve">Талисман </t>
    </r>
    <r>
      <rPr>
        <sz val="9"/>
        <rFont val="Arial"/>
        <family val="2"/>
        <charset val="204"/>
      </rPr>
      <t>20 шт. сладкий (Раннесп. 110-120 дн.красн., унив.грунт, 7-8 мм)</t>
    </r>
  </si>
  <si>
    <r>
      <t xml:space="preserve">Белый бык   </t>
    </r>
    <r>
      <rPr>
        <sz val="9"/>
        <rFont val="Arial"/>
        <family val="2"/>
        <charset val="204"/>
      </rPr>
      <t>15шт.,автор., сладкий(Раннеспелый  105-110 дн., красный,6-8мм)</t>
    </r>
  </si>
  <si>
    <r>
      <t xml:space="preserve">Болгарец  </t>
    </r>
    <r>
      <rPr>
        <sz val="9"/>
        <rFont val="Arial"/>
        <family val="2"/>
        <charset val="204"/>
      </rPr>
      <t>20 шт. сладкий(Среднеспелый  121-125 дн., красн.,стенка 5-7 мм)</t>
    </r>
  </si>
  <si>
    <r>
      <t xml:space="preserve">Большая умница  </t>
    </r>
    <r>
      <rPr>
        <sz val="9"/>
        <rFont val="Arial"/>
        <family val="2"/>
        <charset val="204"/>
      </rPr>
      <t>20 шт. сладкий(Ультроран. 80-85 дн., от фиолет. до бордов.)</t>
    </r>
  </si>
  <si>
    <r>
      <t xml:space="preserve">Братья гриль  F1 </t>
    </r>
    <r>
      <rPr>
        <sz val="9"/>
        <rFont val="Arial"/>
        <family val="2"/>
        <charset val="204"/>
      </rPr>
      <t>20 шт.сладкий (Раннеспелый  до 110 дн.,красный, до 7 мм)</t>
    </r>
  </si>
  <si>
    <r>
      <t xml:space="preserve">Везувий </t>
    </r>
    <r>
      <rPr>
        <sz val="9"/>
        <rFont val="Arial"/>
        <family val="2"/>
        <charset val="204"/>
      </rPr>
      <t>0,2г.сладкий (Раннеспелый 90 - 110 дн.,красный,стенка 7-8 мм)</t>
    </r>
  </si>
  <si>
    <r>
      <t xml:space="preserve">Аэлита </t>
    </r>
    <r>
      <rPr>
        <sz val="9"/>
        <rFont val="Arial"/>
        <family val="2"/>
        <charset val="204"/>
      </rPr>
      <t>20 шт. сладкий(Раннеспелый  107 - 115 дн., темно оранж., стенка 7 мм)</t>
    </r>
  </si>
  <si>
    <r>
      <rPr>
        <b/>
        <sz val="9"/>
        <rFont val="Arial"/>
        <family val="2"/>
        <charset val="204"/>
      </rPr>
      <t xml:space="preserve">Чёрный конь  </t>
    </r>
    <r>
      <rPr>
        <sz val="9"/>
        <rFont val="Arial"/>
        <family val="2"/>
        <charset val="204"/>
      </rPr>
      <t>20 шт.сладкий (Раннеспелый 95 -105 дн.тёмно-фиол.,до 8 мм)</t>
    </r>
  </si>
  <si>
    <r>
      <rPr>
        <b/>
        <sz val="9"/>
        <rFont val="Arial"/>
        <family val="2"/>
        <charset val="204"/>
      </rPr>
      <t xml:space="preserve">Царевич  </t>
    </r>
    <r>
      <rPr>
        <sz val="9"/>
        <rFont val="Arial"/>
        <family val="2"/>
        <charset val="204"/>
      </rPr>
      <t>20 шт.сладкий (Раннеспелый 110-120дн.красн., стенка до 8 мм)</t>
    </r>
  </si>
  <si>
    <r>
      <t xml:space="preserve">Красный великан F1 </t>
    </r>
    <r>
      <rPr>
        <sz val="9"/>
        <rFont val="Arial"/>
        <family val="2"/>
        <charset val="204"/>
      </rPr>
      <t>5 шт.сладк.(Раннесп.100-110 дн.красн,унив.грунт,до 8мм)</t>
    </r>
  </si>
  <si>
    <r>
      <t xml:space="preserve">Кубышка </t>
    </r>
    <r>
      <rPr>
        <sz val="9"/>
        <rFont val="Arial"/>
        <family val="2"/>
        <charset val="204"/>
      </rPr>
      <t>20 шт. сладкий (Раннеспелый 110-120дн.красн.)</t>
    </r>
  </si>
  <si>
    <r>
      <t xml:space="preserve">Красная шапочка  </t>
    </r>
    <r>
      <rPr>
        <sz val="9"/>
        <rFont val="Arial"/>
        <family val="2"/>
        <charset val="204"/>
      </rPr>
      <t>20 шт.сладкий (Раннесп.  110-115 дн.красн.,стенка 7-8мм)</t>
    </r>
  </si>
  <si>
    <r>
      <t xml:space="preserve">Базилик </t>
    </r>
    <r>
      <rPr>
        <b/>
        <sz val="9"/>
        <rFont val="Arial"/>
        <family val="2"/>
        <charset val="204"/>
      </rPr>
      <t xml:space="preserve">Наполитано </t>
    </r>
    <r>
      <rPr>
        <sz val="9"/>
        <rFont val="Arial"/>
        <family val="2"/>
        <charset val="204"/>
      </rPr>
      <t>,смесь 0,2г (Среднеспелый, молод.зелень 30-35 дн)</t>
    </r>
  </si>
  <si>
    <r>
      <t xml:space="preserve">Базилик </t>
    </r>
    <r>
      <rPr>
        <b/>
        <sz val="9"/>
        <rFont val="Arial"/>
        <family val="2"/>
        <charset val="204"/>
      </rPr>
      <t>Зелёный ароматный</t>
    </r>
    <r>
      <rPr>
        <sz val="9"/>
        <rFont val="Arial"/>
        <family val="2"/>
        <charset val="204"/>
      </rPr>
      <t>, 0,2г (Среднеранний 50дн.)</t>
    </r>
  </si>
  <si>
    <r>
      <t xml:space="preserve">Индау (руккола) </t>
    </r>
    <r>
      <rPr>
        <b/>
        <sz val="9"/>
        <rFont val="Arial"/>
        <family val="2"/>
        <charset val="204"/>
      </rPr>
      <t>с крупным листом</t>
    </r>
    <r>
      <rPr>
        <sz val="9"/>
        <rFont val="Arial"/>
        <family val="2"/>
        <charset val="204"/>
      </rPr>
      <t>, 0,3г  (Раннеспелый  22-27 дн)</t>
    </r>
  </si>
  <si>
    <r>
      <t>Лук репчатыйй</t>
    </r>
    <r>
      <rPr>
        <b/>
        <sz val="9"/>
        <rFont val="Arial"/>
        <family val="2"/>
        <charset val="204"/>
      </rPr>
      <t xml:space="preserve"> Эксибишен </t>
    </r>
    <r>
      <rPr>
        <sz val="9"/>
        <rFont val="Arial"/>
        <family val="2"/>
        <charset val="204"/>
      </rPr>
      <t>0,3г. (Среднепоздний , 130 дней, крупнопл.)</t>
    </r>
  </si>
  <si>
    <r>
      <t xml:space="preserve">Петрушка кудрявая </t>
    </r>
    <r>
      <rPr>
        <b/>
        <sz val="9"/>
        <rFont val="Arial"/>
        <family val="2"/>
        <charset val="204"/>
      </rPr>
      <t xml:space="preserve">Москраузе 2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</si>
  <si>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rPr>
        <sz val="9"/>
        <rFont val="Arial"/>
        <family val="2"/>
        <charset val="204"/>
      </rPr>
      <t>Трава для кошек</t>
    </r>
    <r>
      <rPr>
        <b/>
        <sz val="9"/>
        <rFont val="Arial"/>
        <family val="2"/>
        <charset val="204"/>
      </rPr>
      <t xml:space="preserve">  20г.</t>
    </r>
  </si>
  <si>
    <r>
      <t xml:space="preserve">Укроп </t>
    </r>
    <r>
      <rPr>
        <b/>
        <sz val="9"/>
        <rFont val="Arial"/>
        <family val="2"/>
        <charset val="204"/>
      </rPr>
      <t>Аллигатор</t>
    </r>
    <r>
      <rPr>
        <sz val="9"/>
        <rFont val="Arial"/>
        <family val="2"/>
        <charset val="204"/>
      </rPr>
      <t xml:space="preserve"> , 6 г (Среднеспелый 40-45 дн, кустовой сорт)</t>
    </r>
  </si>
  <si>
    <r>
      <t xml:space="preserve">Редис </t>
    </r>
    <r>
      <rPr>
        <b/>
        <sz val="9"/>
        <rFont val="Arial"/>
        <family val="2"/>
        <charset val="204"/>
      </rPr>
      <t>16 дней</t>
    </r>
    <r>
      <rPr>
        <sz val="9"/>
        <rFont val="Arial"/>
        <family val="2"/>
        <charset val="204"/>
      </rPr>
      <t>, 4г. двойная грамовка  (Ультраскороспелый  16 дн)</t>
    </r>
  </si>
  <si>
    <r>
      <t xml:space="preserve">Редис </t>
    </r>
    <r>
      <rPr>
        <b/>
        <sz val="9"/>
        <rFont val="Arial"/>
        <family val="2"/>
        <charset val="204"/>
      </rPr>
      <t>Дуро краснодарское</t>
    </r>
    <r>
      <rPr>
        <sz val="9"/>
        <rFont val="Arial"/>
        <family val="2"/>
        <charset val="204"/>
      </rPr>
      <t xml:space="preserve"> 3,0 г  (Скороспелый 20-28 дн) </t>
    </r>
  </si>
  <si>
    <r>
      <t xml:space="preserve">Редис </t>
    </r>
    <r>
      <rPr>
        <b/>
        <sz val="9"/>
        <rFont val="Arial"/>
        <family val="2"/>
        <charset val="204"/>
      </rPr>
      <t>Селеста F1</t>
    </r>
    <r>
      <rPr>
        <sz val="9"/>
        <rFont val="Arial"/>
        <family val="2"/>
        <charset val="204"/>
      </rPr>
      <t xml:space="preserve"> 0,5г. (Раннеспелый  22-26 дн)</t>
    </r>
  </si>
  <si>
    <r>
      <t xml:space="preserve">Редис </t>
    </r>
    <r>
      <rPr>
        <b/>
        <sz val="9"/>
        <rFont val="Arial"/>
        <family val="2"/>
        <charset val="204"/>
      </rPr>
      <t>Алёшка F1</t>
    </r>
    <r>
      <rPr>
        <sz val="9"/>
        <rFont val="Arial"/>
        <family val="2"/>
        <charset val="204"/>
      </rPr>
      <t xml:space="preserve"> 1,0г. (Скороспелый  20-26 дн)</t>
    </r>
  </si>
  <si>
    <r>
      <rPr>
        <sz val="9"/>
        <rFont val="Arial"/>
        <family val="2"/>
        <charset val="204"/>
      </rPr>
      <t>Микрозелень</t>
    </r>
    <r>
      <rPr>
        <b/>
        <sz val="9"/>
        <rFont val="Arial"/>
        <family val="2"/>
        <charset val="204"/>
      </rPr>
      <t xml:space="preserve"> Гороховые усики </t>
    </r>
    <r>
      <rPr>
        <sz val="9"/>
        <rFont val="Arial"/>
        <family val="2"/>
        <charset val="204"/>
      </rPr>
      <t>10 г.</t>
    </r>
  </si>
  <si>
    <r>
      <rPr>
        <sz val="9"/>
        <rFont val="Arial"/>
        <family val="2"/>
        <charset val="204"/>
      </rPr>
      <t>Микрозелень</t>
    </r>
    <r>
      <rPr>
        <b/>
        <sz val="9"/>
        <rFont val="Arial"/>
        <family val="2"/>
        <charset val="204"/>
      </rPr>
      <t xml:space="preserve"> Отличный иммунитет </t>
    </r>
    <r>
      <rPr>
        <sz val="9"/>
        <rFont val="Arial"/>
        <family val="2"/>
        <charset val="204"/>
      </rPr>
      <t>, смесь</t>
    </r>
    <r>
      <rPr>
        <b/>
        <sz val="9"/>
        <rFont val="Arial"/>
        <family val="2"/>
        <charset val="204"/>
      </rPr>
      <t xml:space="preserve"> </t>
    </r>
    <r>
      <rPr>
        <sz val="9"/>
        <rFont val="Arial"/>
        <family val="2"/>
        <charset val="204"/>
      </rPr>
      <t>5,0 г.</t>
    </r>
  </si>
  <si>
    <r>
      <t xml:space="preserve"> Детройт</t>
    </r>
    <r>
      <rPr>
        <sz val="9"/>
        <rFont val="Arial"/>
        <family val="2"/>
        <charset val="204"/>
      </rPr>
      <t xml:space="preserve"> 3,0 г Уд.с. Семян больше (Среднеспелый 100-120 дн)</t>
    </r>
  </si>
  <si>
    <r>
      <t xml:space="preserve"> Мулатка</t>
    </r>
    <r>
      <rPr>
        <sz val="9"/>
        <rFont val="Arial"/>
        <family val="2"/>
        <charset val="204"/>
      </rPr>
      <t xml:space="preserve"> 2,0 г ,(Среднеспелый 125-130 дн)</t>
    </r>
  </si>
  <si>
    <r>
      <t xml:space="preserve">100%  F1  </t>
    </r>
    <r>
      <rPr>
        <sz val="9"/>
        <rFont val="Arial"/>
        <family val="2"/>
        <charset val="204"/>
      </rPr>
      <t xml:space="preserve">10 шт. (Раннесп. 90 -95 дн,детерм. до 130 см,закр.и откр.гр. ) </t>
    </r>
  </si>
  <si>
    <r>
      <t xml:space="preserve">Алёшка  F1  </t>
    </r>
    <r>
      <rPr>
        <sz val="9"/>
        <rFont val="Arial"/>
        <family val="2"/>
        <charset val="204"/>
      </rPr>
      <t xml:space="preserve">10 г. (Раннесп. 90 -95 дн,детерм. 110-120 см,закр.и откр.гр. ) </t>
    </r>
  </si>
  <si>
    <r>
      <t xml:space="preserve">Абруццо  </t>
    </r>
    <r>
      <rPr>
        <sz val="9"/>
        <rFont val="Arial"/>
        <family val="2"/>
        <charset val="204"/>
      </rPr>
      <t>20шт. (раннесп.105-110 дн.индет.до 2м., унив.гр.)</t>
    </r>
  </si>
  <si>
    <r>
      <t xml:space="preserve">Амурские волны </t>
    </r>
    <r>
      <rPr>
        <sz val="9"/>
        <rFont val="Arial"/>
        <family val="2"/>
        <charset val="204"/>
      </rPr>
      <t xml:space="preserve">20 шт. (Раннесп.105 -110 дн,детерм., до 140 см,унив.гр. ) </t>
    </r>
  </si>
  <si>
    <r>
      <t xml:space="preserve">Банан красный </t>
    </r>
    <r>
      <rPr>
        <sz val="9"/>
        <rFont val="Arial"/>
        <family val="2"/>
        <charset val="204"/>
      </rPr>
      <t>20 шт.( Ранний 96-105 дн. , куст 70-90 см, откр. грунт )</t>
    </r>
  </si>
  <si>
    <r>
      <t xml:space="preserve">Большая мамочка </t>
    </r>
    <r>
      <rPr>
        <sz val="9"/>
        <rFont val="Arial"/>
        <family val="2"/>
        <charset val="204"/>
      </rPr>
      <t>серия1+1; 0,1г. (Ранний 85-95 дн.низкорослый )</t>
    </r>
  </si>
  <si>
    <r>
      <t>Богата хата F 1</t>
    </r>
    <r>
      <rPr>
        <sz val="9"/>
        <rFont val="Arial"/>
        <family val="2"/>
        <charset val="204"/>
      </rPr>
      <t xml:space="preserve"> , 0,2г. (Ранний 95-105 дн.низкорослый 50-60 см,откр.грунт)</t>
    </r>
  </si>
  <si>
    <r>
      <t xml:space="preserve">Всегда много  F1  </t>
    </r>
    <r>
      <rPr>
        <sz val="9"/>
        <rFont val="Arial"/>
        <family val="2"/>
        <charset val="204"/>
      </rPr>
      <t xml:space="preserve">10 шт.(Ульптросп.95 -98дн,детерм. 100-120 см,универ.гр.) </t>
    </r>
  </si>
  <si>
    <r>
      <t>Дамские пальчики</t>
    </r>
    <r>
      <rPr>
        <sz val="9"/>
        <rFont val="Arial"/>
        <family val="2"/>
        <charset val="204"/>
      </rPr>
      <t>,20шт.(Раннесп.90-100 дн,детерм. 60см откр.,120см закр.гр.)</t>
    </r>
  </si>
  <si>
    <r>
      <t>Дамский угодник</t>
    </r>
    <r>
      <rPr>
        <sz val="9"/>
        <rFont val="Arial"/>
        <family val="2"/>
        <charset val="204"/>
      </rPr>
      <t>,20шт.(Среднесп.110-115 дн,индетерм. 1,6-1,8 м, крупнопл.)</t>
    </r>
  </si>
  <si>
    <r>
      <t xml:space="preserve">Де барао  </t>
    </r>
    <r>
      <rPr>
        <sz val="9"/>
        <rFont val="Arial"/>
        <family val="2"/>
        <charset val="204"/>
      </rPr>
      <t>20 шт (среднеспел. 120-125 дн, до 2 м,индетерм.унив., холодностойк)</t>
    </r>
  </si>
  <si>
    <r>
      <t xml:space="preserve">Де барао оранжевый </t>
    </r>
    <r>
      <rPr>
        <sz val="9"/>
        <rFont val="Arial"/>
        <family val="2"/>
        <charset val="204"/>
      </rPr>
      <t>20 шт (среднеспел. 115-120 дн,1,8-2,2 м,индетерм.унив.)</t>
    </r>
  </si>
  <si>
    <r>
      <t xml:space="preserve">Де барао розовый </t>
    </r>
    <r>
      <rPr>
        <sz val="9"/>
        <rFont val="Arial"/>
        <family val="2"/>
        <charset val="204"/>
      </rPr>
      <t>20 шт (среднеспел. 115-120 дн,1,8-2 м,индетерм.унив.)</t>
    </r>
  </si>
  <si>
    <r>
      <rPr>
        <b/>
        <sz val="9"/>
        <rFont val="Arial"/>
        <family val="2"/>
        <charset val="204"/>
      </rPr>
      <t>Жозефина F1</t>
    </r>
    <r>
      <rPr>
        <sz val="9"/>
        <rFont val="Arial"/>
        <family val="2"/>
        <charset val="204"/>
      </rPr>
      <t xml:space="preserve">  15 шт.(Раннесп. 90-95 дн. индотерм.,до 2 м,теплич.)</t>
    </r>
  </si>
  <si>
    <r>
      <t xml:space="preserve">Забава </t>
    </r>
    <r>
      <rPr>
        <sz val="9"/>
        <rFont val="Arial"/>
        <family val="2"/>
        <charset val="204"/>
      </rPr>
      <t>20 шт.(Раннесп. 105 -110 дн, детерм.,низкор.,до 70 см,унив.грунт)</t>
    </r>
  </si>
  <si>
    <r>
      <t xml:space="preserve">Загадка </t>
    </r>
    <r>
      <rPr>
        <sz val="9"/>
        <rFont val="Arial"/>
        <family val="2"/>
        <charset val="204"/>
      </rPr>
      <t>20 шт.(Ультроран. 80 -85 дн, детерм.,низкор.,40-60см,откр.грунт)</t>
    </r>
  </si>
  <si>
    <r>
      <t xml:space="preserve">Елисей </t>
    </r>
    <r>
      <rPr>
        <sz val="9"/>
        <rFont val="Arial"/>
        <family val="2"/>
        <charset val="204"/>
      </rPr>
      <t>20 шт.(Ранний 95 -105 дн, детерм.,низкор.,до 70 см,кистев.,холодност.)</t>
    </r>
  </si>
  <si>
    <r>
      <t xml:space="preserve">Земляк </t>
    </r>
    <r>
      <rPr>
        <sz val="9"/>
        <rFont val="Arial"/>
        <family val="2"/>
        <charset val="204"/>
      </rPr>
      <t>0,2 г.(Раннесп. 95 -98дн, детерм.,70-76 см,откр.грунт)</t>
    </r>
  </si>
  <si>
    <r>
      <t xml:space="preserve"> Козырь </t>
    </r>
    <r>
      <rPr>
        <sz val="9"/>
        <rFont val="Arial"/>
        <family val="2"/>
        <charset val="204"/>
      </rPr>
      <t>20 шт.(Среднеспелый  110 -115 дн, детерм.,низкор.,жарост,откр. грунт)</t>
    </r>
  </si>
  <si>
    <r>
      <t xml:space="preserve">Золотая пора </t>
    </r>
    <r>
      <rPr>
        <sz val="9"/>
        <rFont val="Arial"/>
        <family val="2"/>
        <charset val="204"/>
      </rPr>
      <t>0,2 г.(Раннесп.100 -105 дн, детерм.,55-70 см, унив. грунт)</t>
    </r>
  </si>
  <si>
    <r>
      <t xml:space="preserve">Золотое сердце </t>
    </r>
    <r>
      <rPr>
        <sz val="9"/>
        <rFont val="Arial"/>
        <family val="2"/>
        <charset val="204"/>
      </rPr>
      <t>20 шт.(Ультроран.93-95 дн, детерм.,60 см, откр. грунт)</t>
    </r>
  </si>
  <si>
    <r>
      <t xml:space="preserve">Добрая фея F1  </t>
    </r>
    <r>
      <rPr>
        <sz val="9"/>
        <rFont val="Arial"/>
        <family val="2"/>
        <charset val="204"/>
      </rPr>
      <t>,15шт.(Ультроран. 95-105 дн.,детерм.,унив.гр..)</t>
    </r>
  </si>
  <si>
    <r>
      <t xml:space="preserve">Красная стрела F1  </t>
    </r>
    <r>
      <rPr>
        <sz val="9"/>
        <rFont val="Arial"/>
        <family val="2"/>
        <charset val="204"/>
      </rPr>
      <t>,10шт.(Ультроран. 95-100 дн.,детерм., до 120см,откр.гр..)</t>
    </r>
  </si>
  <si>
    <r>
      <rPr>
        <b/>
        <sz val="9"/>
        <rFont val="Arial"/>
        <family val="2"/>
        <charset val="204"/>
      </rPr>
      <t>Любовь F1</t>
    </r>
    <r>
      <rPr>
        <sz val="9"/>
        <rFont val="Arial"/>
        <family val="2"/>
        <charset val="204"/>
      </rPr>
      <t xml:space="preserve"> 10 шт. .(Раннесп. 100-105 дн.,детерм.,куст 120-130 см,тепл.)</t>
    </r>
  </si>
  <si>
    <r>
      <t xml:space="preserve"> Ляна розовая </t>
    </r>
    <r>
      <rPr>
        <sz val="9"/>
        <rFont val="Arial"/>
        <family val="2"/>
        <charset val="204"/>
      </rPr>
      <t xml:space="preserve"> 0,2 г.(ультроскоросп.82-85 дн.50-7 0см ,детерм.,откр.гр., кистев.)</t>
    </r>
  </si>
  <si>
    <r>
      <t xml:space="preserve"> Ляна </t>
    </r>
    <r>
      <rPr>
        <sz val="9"/>
        <rFont val="Arial"/>
        <family val="2"/>
        <charset val="204"/>
      </rPr>
      <t xml:space="preserve"> 0,2 г.(раннесп.905-110 дн.35- 40см ,детермин,открыт.гр., кистев.)</t>
    </r>
  </si>
  <si>
    <r>
      <t xml:space="preserve"> Ласковый Миша F1 </t>
    </r>
    <r>
      <rPr>
        <sz val="9"/>
        <rFont val="Arial"/>
        <family val="2"/>
        <charset val="204"/>
      </rPr>
      <t xml:space="preserve"> 20 шт.(скоросп.93-95 дн.65- 75см ,детермин,унив.гр.)</t>
    </r>
  </si>
  <si>
    <r>
      <t xml:space="preserve"> Леопольд F1 </t>
    </r>
    <r>
      <rPr>
        <sz val="9"/>
        <rFont val="Arial"/>
        <family val="2"/>
        <charset val="204"/>
      </rPr>
      <t>серия 1+1 25 шт.(скоросп.90-95 дн.до 70см ,детермин,унив.гр.)</t>
    </r>
  </si>
  <si>
    <r>
      <t xml:space="preserve"> Люкс - 14 F1 </t>
    </r>
    <r>
      <rPr>
        <sz val="9"/>
        <rFont val="Arial"/>
        <family val="2"/>
        <charset val="204"/>
      </rPr>
      <t xml:space="preserve"> 20 шт.(раннесп.105-108 дн.65- 70см ,детермин,открыт.гр., кистев.)</t>
    </r>
  </si>
  <si>
    <r>
      <t>Мармелад оранжевый</t>
    </r>
    <r>
      <rPr>
        <sz val="9"/>
        <rFont val="Arial"/>
        <family val="2"/>
      </rPr>
      <t xml:space="preserve"> 20 шт. (Ранний 100-110 дн,куст 90-100 см. универс, кист)</t>
    </r>
  </si>
  <si>
    <r>
      <rPr>
        <b/>
        <sz val="9"/>
        <rFont val="Arial"/>
        <family val="2"/>
        <charset val="204"/>
      </rPr>
      <t>Машенька F1</t>
    </r>
    <r>
      <rPr>
        <sz val="9"/>
        <rFont val="Arial"/>
        <family val="2"/>
        <charset val="204"/>
      </rPr>
      <t xml:space="preserve"> 10 шт .(раннийн.100-105 дн.,детерм.,до 120см.,закр.и откр.гр.)</t>
    </r>
  </si>
  <si>
    <r>
      <rPr>
        <b/>
        <sz val="9"/>
        <rFont val="Arial"/>
        <family val="2"/>
        <charset val="204"/>
      </rPr>
      <t>Медовый гигант</t>
    </r>
    <r>
      <rPr>
        <sz val="9"/>
        <rFont val="Arial"/>
        <family val="2"/>
        <charset val="204"/>
      </rPr>
      <t xml:space="preserve"> 20 шт.(Среднесп.110-115 дн,индетерм. до 150см,универс.гр.)</t>
    </r>
  </si>
  <si>
    <r>
      <t>Монгольский карлик</t>
    </r>
    <r>
      <rPr>
        <sz val="9"/>
        <rFont val="Arial"/>
        <family val="2"/>
      </rPr>
      <t xml:space="preserve"> 20 шт.Северяне(Ран. до100 дн,до 30 см. откр.гр., стелющ.)</t>
    </r>
  </si>
  <si>
    <r>
      <rPr>
        <b/>
        <sz val="9"/>
        <rFont val="Arial"/>
        <family val="2"/>
        <charset val="204"/>
      </rPr>
      <t>Носики-курносики</t>
    </r>
    <r>
      <rPr>
        <sz val="9"/>
        <rFont val="Arial"/>
        <family val="2"/>
        <charset val="204"/>
      </rPr>
      <t xml:space="preserve"> 20 шт.(Скоросп.105-110дн,индетерм. ,универс.гр.)</t>
    </r>
  </si>
  <si>
    <r>
      <rPr>
        <b/>
        <sz val="9"/>
        <rFont val="Arial"/>
        <family val="2"/>
        <charset val="204"/>
      </rPr>
      <t xml:space="preserve">Оля F1 </t>
    </r>
    <r>
      <rPr>
        <sz val="9"/>
        <rFont val="Arial"/>
        <family val="2"/>
        <charset val="204"/>
      </rPr>
      <t>10 шт.(Ультроскор.85-95 дн,детерм.до120 см.унив.гр.,жаро-холод.стойк)</t>
    </r>
  </si>
  <si>
    <r>
      <t xml:space="preserve">Баклажан </t>
    </r>
    <r>
      <rPr>
        <b/>
        <sz val="9"/>
        <rFont val="Arial"/>
        <family val="2"/>
        <charset val="204"/>
      </rPr>
      <t xml:space="preserve">Вороной </t>
    </r>
    <r>
      <rPr>
        <sz val="9"/>
        <rFont val="Arial"/>
        <family val="2"/>
        <charset val="204"/>
      </rPr>
      <t>0,1г.( Раннесп. 100-110дн.теплич. + грунт)</t>
    </r>
  </si>
  <si>
    <r>
      <t xml:space="preserve">Кукуруза сахарная </t>
    </r>
    <r>
      <rPr>
        <b/>
        <sz val="9"/>
        <rFont val="Arial"/>
        <family val="2"/>
        <charset val="204"/>
      </rPr>
      <t>Детское лакомство</t>
    </r>
    <r>
      <rPr>
        <sz val="9"/>
        <rFont val="Arial"/>
        <family val="2"/>
        <charset val="204"/>
      </rPr>
      <t xml:space="preserve"> 7г , (Скороспелый 80-90 дн)</t>
    </r>
  </si>
  <si>
    <r>
      <t xml:space="preserve">Алиссум  </t>
    </r>
    <r>
      <rPr>
        <b/>
        <sz val="9"/>
        <rFont val="Arial"/>
        <family val="2"/>
        <charset val="204"/>
      </rPr>
      <t xml:space="preserve">Горный снег , </t>
    </r>
    <r>
      <rPr>
        <sz val="9"/>
        <rFont val="Arial"/>
        <family val="2"/>
        <charset val="204"/>
      </rPr>
      <t>0,05 г.</t>
    </r>
  </si>
  <si>
    <r>
      <t xml:space="preserve">Алиссум  </t>
    </r>
    <r>
      <rPr>
        <b/>
        <sz val="9"/>
        <rFont val="Arial"/>
        <family val="2"/>
        <charset val="204"/>
      </rPr>
      <t xml:space="preserve">Черничное суфле,  </t>
    </r>
    <r>
      <rPr>
        <sz val="9"/>
        <rFont val="Arial"/>
        <family val="2"/>
        <charset val="204"/>
      </rPr>
      <t>смесь сортов 0,05 г.</t>
    </r>
  </si>
  <si>
    <r>
      <t xml:space="preserve">Бархатцы отклонённые </t>
    </r>
    <r>
      <rPr>
        <b/>
        <sz val="9"/>
        <rFont val="Arial"/>
        <family val="2"/>
        <charset val="204"/>
      </rPr>
      <t>Бонита</t>
    </r>
    <r>
      <rPr>
        <sz val="9"/>
        <rFont val="Arial"/>
        <family val="2"/>
        <charset val="204"/>
      </rPr>
      <t xml:space="preserve"> (Тагетес)0,3г,смесь сорт., низкорослый до 20 см</t>
    </r>
  </si>
  <si>
    <r>
      <t>Бархатцы отклонён.</t>
    </r>
    <r>
      <rPr>
        <b/>
        <sz val="9"/>
        <rFont val="Arial"/>
        <family val="2"/>
        <charset val="204"/>
      </rPr>
      <t>Золото Маккены</t>
    </r>
    <r>
      <rPr>
        <sz val="9"/>
        <rFont val="Arial"/>
        <family val="2"/>
        <charset val="204"/>
      </rPr>
      <t>(Тагетес) 0,3 г, низкорослый до 30 см</t>
    </r>
  </si>
  <si>
    <r>
      <t xml:space="preserve">Бархатцы отклонённые </t>
    </r>
    <r>
      <rPr>
        <b/>
        <sz val="9"/>
        <rFont val="Arial"/>
        <family val="2"/>
        <charset val="204"/>
      </rPr>
      <t>Кармен</t>
    </r>
    <r>
      <rPr>
        <sz val="9"/>
        <rFont val="Arial"/>
        <family val="2"/>
        <charset val="204"/>
      </rPr>
      <t xml:space="preserve"> (Тагетес) 0,5 г, низкорослый до 30 см</t>
    </r>
  </si>
  <si>
    <r>
      <t xml:space="preserve"> Лаванда декоративная  </t>
    </r>
    <r>
      <rPr>
        <b/>
        <sz val="9"/>
        <rFont val="Arial"/>
        <family val="2"/>
        <charset val="204"/>
      </rPr>
      <t xml:space="preserve">Праванс </t>
    </r>
    <r>
      <rPr>
        <sz val="9"/>
        <rFont val="Arial"/>
        <family val="2"/>
        <charset val="204"/>
      </rPr>
      <t xml:space="preserve">  0,1 г. </t>
    </r>
    <r>
      <rPr>
        <b/>
        <i/>
        <sz val="9"/>
        <color indexed="10"/>
        <rFont val="Arial"/>
        <family val="2"/>
        <charset val="204"/>
      </rPr>
      <t xml:space="preserve"> </t>
    </r>
  </si>
  <si>
    <r>
      <t xml:space="preserve"> Лаванда </t>
    </r>
    <r>
      <rPr>
        <b/>
        <sz val="9"/>
        <rFont val="Arial"/>
        <family val="2"/>
        <charset val="204"/>
      </rPr>
      <t xml:space="preserve">Синеглазка </t>
    </r>
    <r>
      <rPr>
        <sz val="9"/>
        <rFont val="Arial"/>
        <family val="2"/>
        <charset val="204"/>
      </rPr>
      <t xml:space="preserve">  0,1 г. </t>
    </r>
    <r>
      <rPr>
        <b/>
        <i/>
        <sz val="9"/>
        <color indexed="10"/>
        <rFont val="Arial"/>
        <family val="2"/>
        <charset val="204"/>
      </rPr>
      <t xml:space="preserve"> </t>
    </r>
  </si>
  <si>
    <r>
      <rPr>
        <sz val="9"/>
        <rFont val="Arial"/>
        <family val="2"/>
        <charset val="204"/>
      </rPr>
      <t>Розмарин</t>
    </r>
    <r>
      <rPr>
        <b/>
        <sz val="9"/>
        <rFont val="Arial"/>
        <family val="2"/>
        <charset val="204"/>
      </rPr>
      <t xml:space="preserve"> Нежность </t>
    </r>
    <r>
      <rPr>
        <sz val="9"/>
        <rFont val="Arial"/>
        <family val="2"/>
        <charset val="204"/>
      </rPr>
      <t>20 шт.</t>
    </r>
  </si>
  <si>
    <r>
      <t xml:space="preserve">Мята  </t>
    </r>
    <r>
      <rPr>
        <b/>
        <sz val="10"/>
        <rFont val="Times New Roman"/>
        <family val="1"/>
        <charset val="204"/>
      </rPr>
      <t xml:space="preserve">Ментол </t>
    </r>
    <r>
      <rPr>
        <sz val="10"/>
        <rFont val="Times New Roman"/>
        <family val="1"/>
        <charset val="204"/>
      </rPr>
      <t>0,04 г.</t>
    </r>
  </si>
  <si>
    <r>
      <rPr>
        <sz val="9"/>
        <rFont val="Arial"/>
        <family val="2"/>
        <charset val="204"/>
      </rPr>
      <t>Ромашка аптечная</t>
    </r>
    <r>
      <rPr>
        <b/>
        <sz val="9"/>
        <rFont val="Arial"/>
        <family val="2"/>
        <charset val="204"/>
      </rPr>
      <t xml:space="preserve"> Старый лекарь, </t>
    </r>
    <r>
      <rPr>
        <sz val="9"/>
        <rFont val="Arial"/>
        <family val="2"/>
        <charset val="204"/>
      </rPr>
      <t xml:space="preserve"> серия целебный чай,  0,1 г.</t>
    </r>
  </si>
  <si>
    <r>
      <t xml:space="preserve"> Распродажа   семян  срок   реализации  12.2025  Скидка - </t>
    </r>
    <r>
      <rPr>
        <b/>
        <sz val="20"/>
        <color rgb="FFC00000"/>
        <rFont val="Times New Roman"/>
        <family val="1"/>
        <charset val="204"/>
      </rPr>
      <t xml:space="preserve">30% </t>
    </r>
  </si>
  <si>
    <r>
      <t xml:space="preserve">Бархатцы </t>
    </r>
    <r>
      <rPr>
        <b/>
        <sz val="9"/>
        <rFont val="Arial"/>
        <family val="2"/>
        <charset val="204"/>
      </rPr>
      <t xml:space="preserve">Лимонный принц </t>
    </r>
    <r>
      <rPr>
        <sz val="9"/>
        <rFont val="Arial"/>
        <family val="2"/>
        <charset val="204"/>
      </rPr>
      <t>(Тагетес)</t>
    </r>
    <r>
      <rPr>
        <b/>
        <sz val="9"/>
        <rFont val="Arial"/>
        <family val="2"/>
        <charset val="204"/>
      </rPr>
      <t xml:space="preserve"> </t>
    </r>
    <r>
      <rPr>
        <sz val="9"/>
        <rFont val="Arial"/>
        <family val="2"/>
        <charset val="204"/>
      </rPr>
      <t>0,1 г.</t>
    </r>
  </si>
  <si>
    <r>
      <t xml:space="preserve">Душица </t>
    </r>
    <r>
      <rPr>
        <b/>
        <sz val="9"/>
        <rFont val="Arial"/>
        <family val="2"/>
        <charset val="204"/>
      </rPr>
      <t xml:space="preserve">Мила  (орегано) </t>
    </r>
    <r>
      <rPr>
        <sz val="9"/>
        <rFont val="Arial"/>
        <family val="2"/>
        <charset val="204"/>
      </rPr>
      <t>0,1 г.</t>
    </r>
  </si>
  <si>
    <r>
      <t xml:space="preserve"> Лобелия </t>
    </r>
    <r>
      <rPr>
        <b/>
        <sz val="9"/>
        <rFont val="Arial"/>
        <family val="2"/>
        <charset val="204"/>
      </rPr>
      <t>Каскадная белая</t>
    </r>
    <r>
      <rPr>
        <sz val="9"/>
        <rFont val="Arial"/>
        <family val="2"/>
        <charset val="204"/>
      </rPr>
      <t xml:space="preserve"> ,  0,05 г  </t>
    </r>
  </si>
  <si>
    <r>
      <t xml:space="preserve">Микрозелень </t>
    </r>
    <r>
      <rPr>
        <b/>
        <sz val="9"/>
        <rFont val="Arial"/>
        <family val="2"/>
        <charset val="204"/>
      </rPr>
      <t>Базилик овощной</t>
    </r>
    <r>
      <rPr>
        <sz val="9"/>
        <rFont val="Arial"/>
        <family val="2"/>
        <charset val="204"/>
      </rPr>
      <t xml:space="preserve"> 5,0 г.</t>
    </r>
  </si>
  <si>
    <r>
      <t xml:space="preserve">Микрозелень </t>
    </r>
    <r>
      <rPr>
        <b/>
        <sz val="9"/>
        <rFont val="Arial"/>
        <family val="2"/>
        <charset val="204"/>
      </rPr>
      <t>Свекла столовая микс</t>
    </r>
    <r>
      <rPr>
        <sz val="9"/>
        <rFont val="Arial"/>
        <family val="2"/>
        <charset val="204"/>
      </rPr>
      <t xml:space="preserve"> 5,0 г.</t>
    </r>
  </si>
  <si>
    <r>
      <t xml:space="preserve">Мята мексиканская  </t>
    </r>
    <r>
      <rPr>
        <b/>
        <sz val="9"/>
        <rFont val="Arial"/>
        <family val="2"/>
        <charset val="204"/>
      </rPr>
      <t xml:space="preserve">Морская симфония </t>
    </r>
    <r>
      <rPr>
        <sz val="9"/>
        <rFont val="Arial"/>
        <family val="2"/>
        <charset val="204"/>
      </rPr>
      <t>0,05 г.</t>
    </r>
  </si>
  <si>
    <r>
      <t xml:space="preserve">Мята мексиканская  </t>
    </r>
    <r>
      <rPr>
        <b/>
        <sz val="9"/>
        <rFont val="Arial"/>
        <family val="2"/>
        <charset val="204"/>
      </rPr>
      <t xml:space="preserve">Янтарная свежесть </t>
    </r>
    <r>
      <rPr>
        <sz val="9"/>
        <rFont val="Arial"/>
        <family val="2"/>
        <charset val="204"/>
      </rPr>
      <t>0,05 г.</t>
    </r>
  </si>
  <si>
    <r>
      <t xml:space="preserve">Огурец  </t>
    </r>
    <r>
      <rPr>
        <b/>
        <sz val="9"/>
        <rFont val="Arial"/>
        <family val="2"/>
        <charset val="204"/>
      </rPr>
      <t xml:space="preserve">Бобрик  F1 </t>
    </r>
    <r>
      <rPr>
        <sz val="9"/>
        <rFont val="Arial"/>
        <family val="2"/>
        <charset val="204"/>
      </rPr>
      <t>серия 1+1; 20 шт (Скороспелый  45-48 дн,откр.грунт)</t>
    </r>
  </si>
  <si>
    <r>
      <t xml:space="preserve">Горох </t>
    </r>
    <r>
      <rPr>
        <b/>
        <sz val="9"/>
        <rFont val="Arial"/>
        <family val="2"/>
        <charset val="204"/>
      </rPr>
      <t>Амброзия</t>
    </r>
    <r>
      <rPr>
        <sz val="9"/>
        <rFont val="Arial"/>
        <family val="2"/>
      </rPr>
      <t xml:space="preserve"> 50,0 г  сахарный  (скороспелый 55-56 дн.)</t>
    </r>
  </si>
  <si>
    <r>
      <t xml:space="preserve">Горох </t>
    </r>
    <r>
      <rPr>
        <b/>
        <sz val="9"/>
        <rFont val="Arial"/>
        <family val="2"/>
        <charset val="204"/>
      </rPr>
      <t>Амброзия</t>
    </r>
    <r>
      <rPr>
        <sz val="9"/>
        <rFont val="Arial"/>
        <family val="2"/>
      </rPr>
      <t xml:space="preserve"> 100,0 г  сахарный  (скороспелый 55-56 дн.)</t>
    </r>
  </si>
  <si>
    <r>
      <t xml:space="preserve">Капуста белокоч. </t>
    </r>
    <r>
      <rPr>
        <b/>
        <sz val="9"/>
        <rFont val="Arial"/>
        <family val="2"/>
        <charset val="204"/>
      </rPr>
      <t xml:space="preserve">Июньская </t>
    </r>
    <r>
      <rPr>
        <sz val="9"/>
        <rFont val="Arial"/>
        <family val="2"/>
      </rPr>
      <t xml:space="preserve">25,0г. (Раннеспелый 117 дн) </t>
    </r>
  </si>
  <si>
    <r>
      <t>белокоч.</t>
    </r>
    <r>
      <rPr>
        <b/>
        <sz val="9"/>
        <rFont val="Arial"/>
        <family val="2"/>
        <charset val="204"/>
      </rPr>
      <t xml:space="preserve"> Подарок</t>
    </r>
    <r>
      <rPr>
        <sz val="9"/>
        <rFont val="Arial"/>
        <family val="2"/>
        <charset val="204"/>
      </rPr>
      <t xml:space="preserve"> 0,5 г (Среднеспелый 114-134 дн.,для квашения)</t>
    </r>
  </si>
  <si>
    <r>
      <t xml:space="preserve"> белокоч.</t>
    </r>
    <r>
      <rPr>
        <b/>
        <sz val="9"/>
        <rFont val="Arial"/>
        <family val="2"/>
        <charset val="204"/>
      </rPr>
      <t xml:space="preserve"> Хрустящая закуска</t>
    </r>
    <r>
      <rPr>
        <sz val="9"/>
        <rFont val="Arial"/>
        <family val="2"/>
        <charset val="204"/>
      </rPr>
      <t xml:space="preserve"> 0,5 г , (Среднеранний 110-125 дн.,для квашения)</t>
    </r>
  </si>
  <si>
    <r>
      <t xml:space="preserve"> белокоч. </t>
    </r>
    <r>
      <rPr>
        <b/>
        <sz val="9"/>
        <rFont val="Arial"/>
        <family val="2"/>
        <charset val="204"/>
      </rPr>
      <t>Слава</t>
    </r>
    <r>
      <rPr>
        <sz val="9"/>
        <rFont val="Arial"/>
        <family val="2"/>
        <charset val="204"/>
      </rPr>
      <t xml:space="preserve"> </t>
    </r>
    <r>
      <rPr>
        <b/>
        <sz val="9"/>
        <rFont val="Arial"/>
        <family val="2"/>
        <charset val="204"/>
      </rPr>
      <t>1305</t>
    </r>
    <r>
      <rPr>
        <sz val="9"/>
        <rFont val="Arial"/>
        <family val="2"/>
        <charset val="204"/>
      </rPr>
      <t xml:space="preserve"> 0,5 г.  (Среднеспелый 100-130 дн.,для квашения) </t>
    </r>
  </si>
  <si>
    <r>
      <t xml:space="preserve">Капуста белокоч. </t>
    </r>
    <r>
      <rPr>
        <b/>
        <sz val="9"/>
        <rFont val="Arial"/>
        <family val="2"/>
        <charset val="204"/>
      </rPr>
      <t xml:space="preserve">Слава </t>
    </r>
    <r>
      <rPr>
        <sz val="9"/>
        <rFont val="Arial"/>
        <family val="2"/>
      </rPr>
      <t xml:space="preserve">25,0г. (Среднеспелый 100-130 дн.,для квашения) </t>
    </r>
  </si>
  <si>
    <r>
      <t xml:space="preserve">Морковь </t>
    </r>
    <r>
      <rPr>
        <b/>
        <sz val="9"/>
        <rFont val="Arial"/>
        <family val="2"/>
        <charset val="204"/>
      </rPr>
      <t xml:space="preserve">Витаминная 6 </t>
    </r>
    <r>
      <rPr>
        <sz val="9"/>
        <rFont val="Arial"/>
        <family val="2"/>
        <charset val="204"/>
      </rPr>
      <t>25,0 г (Среднеспелый  80-100 дн))</t>
    </r>
  </si>
  <si>
    <r>
      <t xml:space="preserve">Морковь </t>
    </r>
    <r>
      <rPr>
        <b/>
        <sz val="9"/>
        <rFont val="Arial"/>
        <family val="2"/>
        <charset val="204"/>
      </rPr>
      <t>Королева осени</t>
    </r>
    <r>
      <rPr>
        <sz val="9"/>
        <rFont val="Arial"/>
        <family val="2"/>
        <charset val="204"/>
      </rPr>
      <t xml:space="preserve"> 25,0 г (Позднеспелый 120-130 дн)</t>
    </r>
  </si>
  <si>
    <r>
      <t xml:space="preserve">Морковь </t>
    </r>
    <r>
      <rPr>
        <b/>
        <sz val="9"/>
        <rFont val="Arial"/>
        <family val="2"/>
        <charset val="204"/>
      </rPr>
      <t xml:space="preserve">Нантская 4 </t>
    </r>
    <r>
      <rPr>
        <sz val="9"/>
        <rFont val="Arial"/>
        <family val="2"/>
        <charset val="204"/>
      </rPr>
      <t xml:space="preserve"> 25,0 г.(Среднеспелый 78-108 дн)</t>
    </r>
  </si>
  <si>
    <r>
      <t xml:space="preserve">Огурец  </t>
    </r>
    <r>
      <rPr>
        <b/>
        <sz val="9"/>
        <rFont val="Arial"/>
        <family val="2"/>
        <charset val="204"/>
      </rPr>
      <t xml:space="preserve">Брейк F1 </t>
    </r>
    <r>
      <rPr>
        <sz val="9"/>
        <rFont val="Arial"/>
        <family val="2"/>
        <charset val="204"/>
      </rPr>
      <t>100 шт.корниш. (Скороспелый 43-48 дн, тепличный)</t>
    </r>
  </si>
  <si>
    <r>
      <t xml:space="preserve">Огурец  </t>
    </r>
    <r>
      <rPr>
        <b/>
        <sz val="9"/>
        <rFont val="Arial"/>
        <family val="2"/>
        <charset val="204"/>
      </rPr>
      <t xml:space="preserve">Пикник F1 </t>
    </r>
    <r>
      <rPr>
        <sz val="9"/>
        <rFont val="Arial"/>
        <family val="2"/>
        <charset val="204"/>
      </rPr>
      <t>100 шт.пикуль (Скороспелый 43-48 дн,  теплич.)</t>
    </r>
  </si>
  <si>
    <r>
      <t xml:space="preserve">Огурец  </t>
    </r>
    <r>
      <rPr>
        <b/>
        <sz val="9"/>
        <rFont val="Arial"/>
        <family val="2"/>
        <charset val="204"/>
      </rPr>
      <t xml:space="preserve">Мурашка F1 </t>
    </r>
    <r>
      <rPr>
        <sz val="9"/>
        <rFont val="Arial"/>
        <family val="2"/>
        <charset val="204"/>
      </rPr>
      <t>100 шт.(Скороспелый 43-48 дн,универс. грунт)</t>
    </r>
  </si>
  <si>
    <r>
      <t xml:space="preserve">Дайкон  </t>
    </r>
    <r>
      <rPr>
        <b/>
        <sz val="9"/>
        <rFont val="Arial"/>
        <family val="2"/>
        <charset val="204"/>
      </rPr>
      <t xml:space="preserve">Носорог </t>
    </r>
    <r>
      <rPr>
        <sz val="9"/>
        <rFont val="Arial"/>
        <family val="2"/>
        <charset val="204"/>
      </rPr>
      <t>1,0г. (Раннеспелый сорт 53-57 дн)</t>
    </r>
  </si>
  <si>
    <r>
      <t xml:space="preserve">Дыня </t>
    </r>
    <r>
      <rPr>
        <b/>
        <sz val="9"/>
        <rFont val="Arial"/>
        <family val="2"/>
        <charset val="204"/>
      </rPr>
      <t xml:space="preserve">Злато Скифов F1 </t>
    </r>
    <r>
      <rPr>
        <sz val="9"/>
        <rFont val="Arial"/>
        <family val="2"/>
        <charset val="204"/>
      </rPr>
      <t>15 шт. автор.(Раннеспелый 75-80 дн)</t>
    </r>
  </si>
  <si>
    <r>
      <t xml:space="preserve">Дыня </t>
    </r>
    <r>
      <rPr>
        <b/>
        <sz val="9"/>
        <rFont val="Arial"/>
        <family val="2"/>
        <charset val="204"/>
      </rPr>
      <t xml:space="preserve">Дюна  </t>
    </r>
    <r>
      <rPr>
        <sz val="9"/>
        <rFont val="Arial"/>
        <family val="2"/>
        <charset val="204"/>
      </rPr>
      <t>1 г. (раннеспелый 58-75 дн.)</t>
    </r>
  </si>
  <si>
    <r>
      <t xml:space="preserve">Дыня </t>
    </r>
    <r>
      <rPr>
        <b/>
        <sz val="9"/>
        <rFont val="Arial"/>
        <family val="2"/>
        <charset val="204"/>
      </rPr>
      <t xml:space="preserve">Ранняя </t>
    </r>
    <r>
      <rPr>
        <sz val="9"/>
        <rFont val="Arial"/>
        <family val="2"/>
        <charset val="204"/>
      </rPr>
      <t xml:space="preserve"> 1 г.(скороспелый 60-65 дн.) плетистого типа</t>
    </r>
  </si>
  <si>
    <r>
      <t xml:space="preserve">Капуста б/к  </t>
    </r>
    <r>
      <rPr>
        <b/>
        <sz val="9"/>
        <rFont val="Arial"/>
        <family val="2"/>
        <charset val="204"/>
      </rPr>
      <t>Амагер 611</t>
    </r>
    <r>
      <rPr>
        <sz val="9"/>
        <rFont val="Arial"/>
        <family val="2"/>
        <charset val="204"/>
      </rPr>
      <t xml:space="preserve">  0,5 г.(Позднеспелый 117-148 дн.)  хранение</t>
    </r>
  </si>
  <si>
    <r>
      <t xml:space="preserve">Капуста б/к  </t>
    </r>
    <r>
      <rPr>
        <b/>
        <sz val="9"/>
        <rFont val="Arial"/>
        <family val="2"/>
        <charset val="204"/>
      </rPr>
      <t xml:space="preserve">Подарок </t>
    </r>
    <r>
      <rPr>
        <sz val="9"/>
        <rFont val="Arial"/>
        <family val="2"/>
        <charset val="204"/>
      </rPr>
      <t xml:space="preserve"> 0,5 г.(Среднеспелый 114-134 дн.,для квашения)</t>
    </r>
  </si>
  <si>
    <r>
      <t xml:space="preserve">Кориандр овощной  </t>
    </r>
    <r>
      <rPr>
        <b/>
        <sz val="9"/>
        <rFont val="Arial"/>
        <family val="2"/>
        <charset val="204"/>
      </rPr>
      <t xml:space="preserve">Петруша огородник </t>
    </r>
    <r>
      <rPr>
        <sz val="9"/>
        <rFont val="Arial"/>
        <family val="2"/>
        <charset val="204"/>
      </rPr>
      <t xml:space="preserve"> 3 г.(Раннеспелый 30-35 дн)</t>
    </r>
  </si>
  <si>
    <r>
      <t xml:space="preserve">Лук шнит  </t>
    </r>
    <r>
      <rPr>
        <b/>
        <sz val="9"/>
        <rFont val="Arial"/>
        <family val="2"/>
        <charset val="204"/>
      </rPr>
      <t xml:space="preserve">Медонос  </t>
    </r>
    <r>
      <rPr>
        <sz val="9"/>
        <rFont val="Arial"/>
        <family val="2"/>
        <charset val="204"/>
      </rPr>
      <t xml:space="preserve"> 0,5 г.(Техническая спелость  70-85 дн)</t>
    </r>
  </si>
  <si>
    <r>
      <t xml:space="preserve">Морковь  </t>
    </r>
    <r>
      <rPr>
        <b/>
        <sz val="9"/>
        <rFont val="Arial"/>
        <family val="2"/>
        <charset val="204"/>
      </rPr>
      <t>Мо</t>
    </r>
    <r>
      <rPr>
        <sz val="9"/>
        <rFont val="Arial"/>
        <family val="2"/>
        <charset val="204"/>
      </rPr>
      <t xml:space="preserve"> 2,0 г. (Среднепоздний 100 - 120 дн) </t>
    </r>
  </si>
  <si>
    <r>
      <t xml:space="preserve">Морковь  </t>
    </r>
    <r>
      <rPr>
        <b/>
        <sz val="9"/>
        <rFont val="Arial"/>
        <family val="2"/>
        <charset val="204"/>
      </rPr>
      <t>Мо</t>
    </r>
    <r>
      <rPr>
        <sz val="9"/>
        <rFont val="Arial"/>
        <family val="2"/>
        <charset val="204"/>
      </rPr>
      <t xml:space="preserve"> ( на ленте 8 м) (Среднепоздний 100 - 120 дн) </t>
    </r>
  </si>
  <si>
    <r>
      <t>Нежность</t>
    </r>
    <r>
      <rPr>
        <sz val="9"/>
        <rFont val="Arial"/>
        <family val="2"/>
        <charset val="204"/>
      </rPr>
      <t xml:space="preserve"> гранул.,300 шт.,драже(Среднеспелый 100-120 дн)сортотип </t>
    </r>
    <r>
      <rPr>
        <b/>
        <sz val="9"/>
        <rFont val="Arial"/>
        <family val="2"/>
        <charset val="204"/>
      </rPr>
      <t>Нантская</t>
    </r>
  </si>
  <si>
    <r>
      <t>Осенний король</t>
    </r>
    <r>
      <rPr>
        <sz val="9"/>
        <rFont val="Arial"/>
        <family val="2"/>
        <charset val="204"/>
      </rPr>
      <t xml:space="preserve">   (на ленте 8 м)   (Среднеспелый 110-1115 дн)</t>
    </r>
  </si>
  <si>
    <r>
      <t xml:space="preserve">Огурец  </t>
    </r>
    <r>
      <rPr>
        <b/>
        <sz val="9"/>
        <rFont val="Arial"/>
        <family val="2"/>
        <charset val="204"/>
      </rPr>
      <t xml:space="preserve">Дедушкина внучка  F1 </t>
    </r>
    <r>
      <rPr>
        <sz val="9"/>
        <rFont val="Arial"/>
        <family val="2"/>
        <charset val="204"/>
      </rPr>
      <t>серия 1+1; 20 шт (Скоросп. 45-48 дн,откр.грунт)</t>
    </r>
  </si>
  <si>
    <r>
      <t xml:space="preserve">Морковь </t>
    </r>
    <r>
      <rPr>
        <b/>
        <sz val="9"/>
        <rFont val="Arial"/>
        <family val="2"/>
        <charset val="204"/>
      </rPr>
      <t xml:space="preserve">Нежность </t>
    </r>
    <r>
      <rPr>
        <sz val="9"/>
        <rFont val="Arial"/>
        <family val="2"/>
        <charset val="204"/>
      </rPr>
      <t>гран,300 шт.,драже(Среднесп.до120 дн)сортотип</t>
    </r>
    <r>
      <rPr>
        <b/>
        <sz val="9"/>
        <rFont val="Arial"/>
        <family val="2"/>
        <charset val="204"/>
      </rPr>
      <t xml:space="preserve"> Нантская</t>
    </r>
  </si>
  <si>
    <r>
      <t xml:space="preserve">Огурец  </t>
    </r>
    <r>
      <rPr>
        <b/>
        <sz val="9"/>
        <rFont val="Arial"/>
        <family val="2"/>
        <charset val="204"/>
      </rPr>
      <t>Зятёк F1</t>
    </r>
    <r>
      <rPr>
        <sz val="9"/>
        <rFont val="Arial"/>
        <family val="2"/>
        <charset val="204"/>
      </rPr>
      <t xml:space="preserve">  серия 1+1; 20 шт(Скороспелый 45-48 дн. откр. грунт) </t>
    </r>
  </si>
  <si>
    <r>
      <t xml:space="preserve">Огурец  </t>
    </r>
    <r>
      <rPr>
        <b/>
        <sz val="9"/>
        <rFont val="Arial"/>
        <family val="2"/>
        <charset val="204"/>
      </rPr>
      <t>Кадриль F1</t>
    </r>
    <r>
      <rPr>
        <sz val="9"/>
        <rFont val="Arial"/>
        <family val="2"/>
        <charset val="204"/>
      </rPr>
      <t xml:space="preserve">  серия 1+1; 20 шт(Скороспелый 43-48 дн. откр. гр) </t>
    </r>
  </si>
  <si>
    <r>
      <t xml:space="preserve">Огурец  </t>
    </r>
    <r>
      <rPr>
        <b/>
        <sz val="9"/>
        <rFont val="Arial"/>
        <family val="2"/>
        <charset val="204"/>
      </rPr>
      <t>Любимец семьи F1</t>
    </r>
    <r>
      <rPr>
        <sz val="9"/>
        <rFont val="Arial"/>
        <family val="2"/>
        <charset val="204"/>
      </rPr>
      <t xml:space="preserve">  10 шт(Скороспелый  40-43 дн)  </t>
    </r>
  </si>
  <si>
    <r>
      <t xml:space="preserve">Огурец  </t>
    </r>
    <r>
      <rPr>
        <b/>
        <sz val="9"/>
        <rFont val="Arial"/>
        <family val="2"/>
        <charset val="204"/>
      </rPr>
      <t xml:space="preserve">Погребок  F1 </t>
    </r>
    <r>
      <rPr>
        <sz val="9"/>
        <rFont val="Arial"/>
        <family val="2"/>
        <charset val="204"/>
      </rPr>
      <t>серия 1+1; 20 шт (Скороспелый 43-48 дн, откр. грунт)</t>
    </r>
  </si>
  <si>
    <r>
      <t xml:space="preserve">Огурец  </t>
    </r>
    <r>
      <rPr>
        <b/>
        <sz val="9"/>
        <rFont val="Arial"/>
        <family val="2"/>
        <charset val="204"/>
      </rPr>
      <t xml:space="preserve">Тёща F1 </t>
    </r>
    <r>
      <rPr>
        <sz val="9"/>
        <rFont val="Arial"/>
        <family val="2"/>
        <charset val="204"/>
      </rPr>
      <t>серия 1+1; 20 шт корниш. (Скороспелый 45-48 дн, откр гр.)</t>
    </r>
  </si>
  <si>
    <r>
      <t xml:space="preserve">Огурец </t>
    </r>
    <r>
      <rPr>
        <b/>
        <sz val="9"/>
        <rFont val="Arial"/>
        <family val="2"/>
        <charset val="204"/>
      </rPr>
      <t>Три сестрицы  F1</t>
    </r>
    <r>
      <rPr>
        <sz val="9"/>
        <rFont val="Arial"/>
        <family val="2"/>
        <charset val="204"/>
      </rPr>
      <t xml:space="preserve"> 10 шт.корн., автор. (Скороспелый 41-44 дн, унив гр.)</t>
    </r>
  </si>
  <si>
    <r>
      <t xml:space="preserve">Огурец </t>
    </r>
    <r>
      <rPr>
        <b/>
        <sz val="9"/>
        <rFont val="Arial"/>
        <family val="2"/>
        <charset val="204"/>
      </rPr>
      <t>Хуторок  F1</t>
    </r>
    <r>
      <rPr>
        <sz val="9"/>
        <rFont val="Arial"/>
        <family val="2"/>
        <charset val="204"/>
      </rPr>
      <t xml:space="preserve"> серия 1+1; 20 шт(Суперскороспелый 30 дн, откр. грунт)</t>
    </r>
  </si>
  <si>
    <r>
      <t xml:space="preserve">Патиссон  </t>
    </r>
    <r>
      <rPr>
        <b/>
        <sz val="9"/>
        <rFont val="Arial"/>
        <family val="2"/>
        <charset val="204"/>
      </rPr>
      <t xml:space="preserve">Белые-13  </t>
    </r>
    <r>
      <rPr>
        <sz val="9"/>
        <rFont val="Arial"/>
        <family val="2"/>
        <charset val="204"/>
      </rPr>
      <t xml:space="preserve"> 20 шт. серия Заморозь (Среднеспелый 55-65 дн)</t>
    </r>
  </si>
  <si>
    <r>
      <t xml:space="preserve">Перец сладкий </t>
    </r>
    <r>
      <rPr>
        <b/>
        <sz val="9"/>
        <rFont val="Arial"/>
        <family val="2"/>
        <charset val="204"/>
      </rPr>
      <t xml:space="preserve">Братья гриль F1 </t>
    </r>
    <r>
      <rPr>
        <sz val="9"/>
        <rFont val="Arial"/>
        <family val="2"/>
        <charset val="204"/>
      </rPr>
      <t>2г.Сер.Заморозь(Раннесп.до 110 дн.,красный, до 7 мм)</t>
    </r>
  </si>
  <si>
    <r>
      <t xml:space="preserve">Редис  </t>
    </r>
    <r>
      <rPr>
        <b/>
        <sz val="9"/>
        <rFont val="Arial"/>
        <family val="2"/>
        <charset val="204"/>
      </rPr>
      <t xml:space="preserve">Корсар  </t>
    </r>
    <r>
      <rPr>
        <sz val="9"/>
        <rFont val="Arial"/>
        <family val="2"/>
        <charset val="204"/>
      </rPr>
      <t xml:space="preserve"> серия 1+1; 5 г, автор. (Скороспелый 20-28 дн)  </t>
    </r>
  </si>
  <si>
    <r>
      <t xml:space="preserve">Редька китайская  </t>
    </r>
    <r>
      <rPr>
        <b/>
        <sz val="9"/>
        <rFont val="Arial"/>
        <family val="2"/>
        <charset val="204"/>
      </rPr>
      <t xml:space="preserve">Клык слона </t>
    </r>
    <r>
      <rPr>
        <sz val="9"/>
        <rFont val="Arial"/>
        <family val="2"/>
        <charset val="204"/>
      </rPr>
      <t xml:space="preserve"> 1,0 г, (Среднеспелый 60-80 дн)</t>
    </r>
  </si>
  <si>
    <r>
      <t xml:space="preserve">Салат </t>
    </r>
    <r>
      <rPr>
        <b/>
        <sz val="9"/>
        <rFont val="Arial"/>
        <family val="2"/>
        <charset val="204"/>
      </rPr>
      <t xml:space="preserve">Гранатовый сад </t>
    </r>
    <r>
      <rPr>
        <sz val="9"/>
        <rFont val="Arial"/>
        <family val="2"/>
        <charset val="204"/>
      </rPr>
      <t>0,5г,гранатов.цв., крупно листовой (Среднесп. 45-50дн)</t>
    </r>
  </si>
  <si>
    <r>
      <t xml:space="preserve">Свекла  </t>
    </r>
    <r>
      <rPr>
        <b/>
        <sz val="9"/>
        <rFont val="Arial"/>
        <family val="2"/>
        <charset val="204"/>
      </rPr>
      <t xml:space="preserve">Красный шар </t>
    </r>
    <r>
      <rPr>
        <sz val="9"/>
        <rFont val="Arial"/>
        <family val="2"/>
        <charset val="204"/>
      </rPr>
      <t>(</t>
    </r>
    <r>
      <rPr>
        <b/>
        <sz val="9"/>
        <rFont val="Arial"/>
        <family val="2"/>
        <charset val="204"/>
      </rPr>
      <t>Червона Кула</t>
    </r>
    <r>
      <rPr>
        <sz val="9"/>
        <rFont val="Arial"/>
        <family val="2"/>
        <charset val="204"/>
      </rPr>
      <t>)  5,0 г Уд.сем. Сем.больше(Скороспелый 80-90 дн)</t>
    </r>
  </si>
  <si>
    <r>
      <t xml:space="preserve">Томат </t>
    </r>
    <r>
      <rPr>
        <b/>
        <sz val="9"/>
        <rFont val="Arial"/>
        <family val="2"/>
        <charset val="204"/>
      </rPr>
      <t>Биг Хата F1</t>
    </r>
    <r>
      <rPr>
        <sz val="9"/>
        <rFont val="Arial"/>
        <family val="2"/>
        <charset val="204"/>
      </rPr>
      <t xml:space="preserve"> 5шт.(Среднесп.111-115 дн.индотем. куст до 2 м. теплич.) </t>
    </r>
  </si>
  <si>
    <r>
      <t xml:space="preserve">Томат </t>
    </r>
    <r>
      <rPr>
        <b/>
        <sz val="9"/>
        <rFont val="Arial"/>
        <family val="2"/>
        <charset val="204"/>
      </rPr>
      <t>Буффалостейк  F1</t>
    </r>
    <r>
      <rPr>
        <sz val="9"/>
        <rFont val="Arial"/>
        <family val="2"/>
        <charset val="204"/>
      </rPr>
      <t xml:space="preserve"> 5шт.(Раннесп. 105-110 дн. куст до 200 см. тепл. грунт)</t>
    </r>
  </si>
  <si>
    <r>
      <t xml:space="preserve">Томат </t>
    </r>
    <r>
      <rPr>
        <b/>
        <sz val="9"/>
        <rFont val="Arial"/>
        <family val="2"/>
        <charset val="204"/>
      </rPr>
      <t>Добрая фея F 1</t>
    </r>
    <r>
      <rPr>
        <sz val="9"/>
        <rFont val="Arial"/>
        <family val="2"/>
        <charset val="204"/>
      </rPr>
      <t xml:space="preserve"> 15шт.(Ультроран. 95-105 дн.,детерм.,унив.гр..)</t>
    </r>
  </si>
  <si>
    <r>
      <t xml:space="preserve">Томат </t>
    </r>
    <r>
      <rPr>
        <b/>
        <sz val="9"/>
        <rFont val="Arial"/>
        <family val="2"/>
        <charset val="204"/>
      </rPr>
      <t>Золотой дождь</t>
    </r>
    <r>
      <rPr>
        <sz val="9"/>
        <rFont val="Arial"/>
        <family val="2"/>
        <charset val="204"/>
      </rPr>
      <t xml:space="preserve">  0,2 г.(среднеран. 110-112дн. индотерм.,теплич.,жёлтые)</t>
    </r>
  </si>
  <si>
    <r>
      <t xml:space="preserve">Томат </t>
    </r>
    <r>
      <rPr>
        <b/>
        <sz val="9"/>
        <rFont val="Arial"/>
        <family val="2"/>
        <charset val="204"/>
      </rPr>
      <t>Пожарский F 1</t>
    </r>
    <r>
      <rPr>
        <sz val="9"/>
        <rFont val="Arial"/>
        <family val="2"/>
        <charset val="204"/>
      </rPr>
      <t xml:space="preserve"> 10шт.(Ультроранний  85-90 дн, детерм.,куст до 70-80см)</t>
    </r>
  </si>
  <si>
    <r>
      <t xml:space="preserve">Фасоль овощн. </t>
    </r>
    <r>
      <rPr>
        <b/>
        <sz val="9"/>
        <rFont val="Arial"/>
        <family val="2"/>
        <charset val="204"/>
      </rPr>
      <t>Модница</t>
    </r>
    <r>
      <rPr>
        <sz val="9"/>
        <rFont val="Arial"/>
        <family val="2"/>
        <charset val="204"/>
      </rPr>
      <t>, 5г.(бел.) (спарж. куст до 60 см.) (раннесп. 50-60 дн)</t>
    </r>
  </si>
  <si>
    <r>
      <t xml:space="preserve"> </t>
    </r>
    <r>
      <rPr>
        <b/>
        <sz val="9"/>
        <rFont val="Arial"/>
        <family val="2"/>
        <charset val="204"/>
      </rPr>
      <t xml:space="preserve">Бессердцевинная  </t>
    </r>
    <r>
      <rPr>
        <sz val="9"/>
        <rFont val="Arial"/>
        <family val="2"/>
        <charset val="204"/>
      </rPr>
      <t xml:space="preserve"> 4г. (Среднеспелая  100-110 дн)</t>
    </r>
  </si>
  <si>
    <r>
      <t xml:space="preserve"> </t>
    </r>
    <r>
      <rPr>
        <b/>
        <sz val="9"/>
        <rFont val="Arial"/>
        <family val="2"/>
        <charset val="204"/>
      </rPr>
      <t>Московская зимняя А 515</t>
    </r>
    <r>
      <rPr>
        <sz val="9"/>
        <rFont val="Arial"/>
        <family val="2"/>
        <charset val="204"/>
      </rPr>
      <t xml:space="preserve"> гранул.,300 шт.,драже (Среднеспелый 67-98 дн) </t>
    </r>
  </si>
  <si>
    <r>
      <t xml:space="preserve"> Самсон  </t>
    </r>
    <r>
      <rPr>
        <sz val="9"/>
        <rFont val="Arial"/>
        <family val="2"/>
        <charset val="204"/>
      </rPr>
      <t xml:space="preserve">гранулир.,300 шт.,драже   (Среднеспелый100-120 дн)  </t>
    </r>
  </si>
  <si>
    <r>
      <t>Пальчики Мальвины</t>
    </r>
    <r>
      <rPr>
        <sz val="9"/>
        <rFont val="Arial"/>
        <family val="2"/>
      </rPr>
      <t xml:space="preserve"> 0,2 г.(Раннесп. 95 -100 дн,60- 70 см. универ.гр.,засухоуст. )</t>
    </r>
  </si>
  <si>
    <r>
      <t xml:space="preserve"> Ракета</t>
    </r>
    <r>
      <rPr>
        <sz val="9"/>
        <rFont val="Arial"/>
        <family val="2"/>
      </rPr>
      <t xml:space="preserve"> 0,2 г (Среднеранний 110-120 дн, куст 40-60см,детерм.,универ.грунт)</t>
    </r>
  </si>
  <si>
    <r>
      <t xml:space="preserve"> Санька </t>
    </r>
    <r>
      <rPr>
        <sz val="9"/>
        <rFont val="Arial"/>
        <family val="2"/>
        <charset val="204"/>
      </rPr>
      <t>20 шт.сер.(Ультроскоросп.79-85дн,куст 40 -60см.,дет.,откр.гр., кистев.)</t>
    </r>
  </si>
  <si>
    <r>
      <t xml:space="preserve"> Хали-гали F 1</t>
    </r>
    <r>
      <rPr>
        <sz val="9"/>
        <rFont val="Arial"/>
        <family val="2"/>
      </rPr>
      <t>, 10 шт.(Ранний 90-95 дн, куст 60-70см, детерм., унив.гр, кистев.)</t>
    </r>
  </si>
  <si>
    <r>
      <t>Челнок</t>
    </r>
    <r>
      <rPr>
        <sz val="9"/>
        <rFont val="Arial"/>
        <family val="2"/>
      </rPr>
      <t>, 0,2 г.(Раннесп. 105-110 дн, куст40-45см, детерм., откр.гр,холодност.)</t>
    </r>
  </si>
  <si>
    <r>
      <t>Царская ветка</t>
    </r>
    <r>
      <rPr>
        <sz val="9"/>
        <rFont val="Arial"/>
        <family val="2"/>
      </rPr>
      <t>, 20 шт.Раннесп. 105-110 дн, куст70-90см, детерм., унив.гр,кист.)</t>
    </r>
  </si>
  <si>
    <r>
      <t xml:space="preserve">Черный бумер F1 </t>
    </r>
    <r>
      <rPr>
        <sz val="9"/>
        <rFont val="Arial"/>
        <family val="2"/>
        <charset val="204"/>
      </rPr>
      <t>15шт. (Раннеспелый  90-95 дн.индетермин.до 2м, универ.)</t>
    </r>
  </si>
  <si>
    <r>
      <t xml:space="preserve">Чёрный принц  </t>
    </r>
    <r>
      <rPr>
        <sz val="9"/>
        <rFont val="Arial"/>
        <family val="2"/>
        <charset val="204"/>
      </rPr>
      <t>20 шт.(Среднеспел.110-115 дн,индетерм.,1,7-2,0 м,плён.тепл.)</t>
    </r>
  </si>
  <si>
    <r>
      <t xml:space="preserve"> Чудо детки  </t>
    </r>
    <r>
      <rPr>
        <sz val="9"/>
        <rFont val="Arial"/>
        <family val="2"/>
        <charset val="204"/>
      </rPr>
      <t>0,05г.(Сверхран.95-105 дн,индетерм. до 180см,универ.гр.,черри)</t>
    </r>
  </si>
  <si>
    <r>
      <t xml:space="preserve">Дрова </t>
    </r>
    <r>
      <rPr>
        <sz val="9"/>
        <rFont val="Arial"/>
        <family val="2"/>
        <charset val="204"/>
      </rPr>
      <t>20 шт.(Среднеран 107 -115 дн, детерм.,низкор.,до 80 см,кистев.,унив.гр)</t>
    </r>
  </si>
  <si>
    <r>
      <t xml:space="preserve"> Пикничок</t>
    </r>
    <r>
      <rPr>
        <sz val="9"/>
        <rFont val="Arial"/>
        <family val="2"/>
      </rPr>
      <t xml:space="preserve"> 0,2г.(Ультроранний  96-98 дн, детерм.,куст до 70-80см, кистев)</t>
    </r>
  </si>
  <si>
    <r>
      <rPr>
        <b/>
        <sz val="9"/>
        <rFont val="Arial"/>
        <family val="2"/>
        <charset val="204"/>
      </rPr>
      <t>Пурпурный русский</t>
    </r>
    <r>
      <rPr>
        <sz val="9"/>
        <rFont val="Arial"/>
        <family val="2"/>
      </rPr>
      <t xml:space="preserve"> 20шт.(Среднеспел.110-115 дн, до 220 см,индетерм.,тепл.)</t>
    </r>
  </si>
  <si>
    <r>
      <rPr>
        <b/>
        <sz val="9"/>
        <rFont val="Arial"/>
        <family val="2"/>
        <charset val="204"/>
      </rPr>
      <t>Перцевидный розов.</t>
    </r>
    <r>
      <rPr>
        <sz val="9"/>
        <rFont val="Arial"/>
        <family val="2"/>
      </rPr>
      <t xml:space="preserve"> 20шт.(Среднеран.103-115 дн, до 250 см,индетерм.унив )</t>
    </r>
  </si>
  <si>
    <r>
      <rPr>
        <b/>
        <sz val="9"/>
        <rFont val="Arial"/>
        <family val="2"/>
        <charset val="204"/>
      </rPr>
      <t>Самара F1</t>
    </r>
    <r>
      <rPr>
        <sz val="9"/>
        <rFont val="Arial"/>
        <family val="2"/>
        <charset val="204"/>
      </rPr>
      <t xml:space="preserve"> 12 шт.(Раннеспел. 100-105 дн, индетерминант., теплич.)</t>
    </r>
  </si>
  <si>
    <r>
      <t xml:space="preserve">Чёрный русский  </t>
    </r>
    <r>
      <rPr>
        <sz val="9"/>
        <rFont val="Arial"/>
        <family val="2"/>
        <charset val="204"/>
      </rPr>
      <t>20 шт.(Среднеспел.110-115 дн,индетерм.,1,7-2,0 м,тепл.)</t>
    </r>
  </si>
  <si>
    <r>
      <t xml:space="preserve">Бархатцы отклонённые </t>
    </r>
    <r>
      <rPr>
        <b/>
        <sz val="9"/>
        <rFont val="Arial"/>
        <family val="2"/>
        <charset val="204"/>
      </rPr>
      <t>Болеро</t>
    </r>
    <r>
      <rPr>
        <sz val="9"/>
        <rFont val="Arial"/>
        <family val="2"/>
        <charset val="204"/>
      </rPr>
      <t xml:space="preserve">  0,3 г, низкорослый до 30 см</t>
    </r>
  </si>
  <si>
    <r>
      <t xml:space="preserve">Бархатцы прямостоячие </t>
    </r>
    <r>
      <rPr>
        <b/>
        <sz val="9"/>
        <rFont val="Arial"/>
        <family val="2"/>
        <charset val="204"/>
      </rPr>
      <t>Дюна</t>
    </r>
    <r>
      <rPr>
        <sz val="9"/>
        <rFont val="Arial"/>
        <family val="2"/>
        <charset val="204"/>
      </rPr>
      <t xml:space="preserve">  0,3 г, смесь сортов, до 30 см</t>
    </r>
  </si>
  <si>
    <r>
      <t xml:space="preserve"> белокоч.</t>
    </r>
    <r>
      <rPr>
        <b/>
        <sz val="9"/>
        <rFont val="Arial"/>
        <family val="2"/>
        <charset val="204"/>
      </rPr>
      <t xml:space="preserve"> Колобок F1</t>
    </r>
    <r>
      <rPr>
        <sz val="9"/>
        <rFont val="Arial"/>
        <family val="2"/>
        <charset val="204"/>
      </rPr>
      <t xml:space="preserve">  20 шт. (Позднеспелый 160-170 дн.) для хранения</t>
    </r>
  </si>
  <si>
    <r>
      <t xml:space="preserve"> цветная </t>
    </r>
    <r>
      <rPr>
        <b/>
        <sz val="9"/>
        <rFont val="Arial"/>
        <family val="2"/>
        <charset val="204"/>
      </rPr>
      <t xml:space="preserve">Снегурочка F1 </t>
    </r>
    <r>
      <rPr>
        <sz val="9"/>
        <rFont val="Arial"/>
        <family val="2"/>
        <charset val="204"/>
      </rPr>
      <t>5 шт.(Раннеспелый 90-100 дн.)</t>
    </r>
  </si>
  <si>
    <r>
      <t xml:space="preserve"> белокоч. </t>
    </r>
    <r>
      <rPr>
        <b/>
        <sz val="9"/>
        <rFont val="Arial"/>
        <family val="2"/>
        <charset val="204"/>
      </rPr>
      <t>Везувий</t>
    </r>
    <r>
      <rPr>
        <sz val="9"/>
        <rFont val="Arial"/>
        <family val="2"/>
        <charset val="204"/>
      </rPr>
      <t xml:space="preserve">  0,3 г (Ультроранний для салатов и квашения) </t>
    </r>
  </si>
  <si>
    <r>
      <t xml:space="preserve">белокач. </t>
    </r>
    <r>
      <rPr>
        <b/>
        <sz val="9"/>
        <rFont val="Arial"/>
        <family val="2"/>
        <charset val="204"/>
      </rPr>
      <t>Волшебные голубцы</t>
    </r>
    <r>
      <rPr>
        <sz val="9"/>
        <rFont val="Arial"/>
        <family val="2"/>
        <charset val="204"/>
      </rPr>
      <t xml:space="preserve"> 0,3г.(Ультроскоросп. 45-50 дн., для салат.,голуб)</t>
    </r>
  </si>
  <si>
    <r>
      <t xml:space="preserve">Лук-батун </t>
    </r>
    <r>
      <rPr>
        <b/>
        <sz val="9"/>
        <rFont val="Arial"/>
        <family val="2"/>
        <charset val="204"/>
      </rPr>
      <t>Русский зимний</t>
    </r>
    <r>
      <rPr>
        <sz val="9"/>
        <rFont val="Arial"/>
        <family val="2"/>
        <charset val="204"/>
      </rPr>
      <t>, 0,5 г (Среднеспелый 27-30 дн)</t>
    </r>
  </si>
  <si>
    <r>
      <t xml:space="preserve">Лук-батун </t>
    </r>
    <r>
      <rPr>
        <b/>
        <sz val="9"/>
        <rFont val="Arial"/>
        <family val="2"/>
        <charset val="204"/>
      </rPr>
      <t>Зеленец</t>
    </r>
    <r>
      <rPr>
        <sz val="9"/>
        <rFont val="Arial"/>
        <family val="2"/>
        <charset val="204"/>
      </rPr>
      <t>, 0,5 г (Раннеспелый 27-30 дн)</t>
    </r>
  </si>
  <si>
    <r>
      <t xml:space="preserve">Щавель </t>
    </r>
    <r>
      <rPr>
        <b/>
        <sz val="9"/>
        <rFont val="Arial"/>
        <family val="2"/>
        <charset val="204"/>
      </rPr>
      <t xml:space="preserve">Широколистный  </t>
    </r>
    <r>
      <rPr>
        <sz val="9"/>
        <rFont val="Arial"/>
        <family val="2"/>
        <charset val="204"/>
      </rPr>
      <t xml:space="preserve">0,5 г  (Раннеспелый  40-45 дн) </t>
    </r>
  </si>
  <si>
    <r>
      <t xml:space="preserve">Щавель </t>
    </r>
    <r>
      <rPr>
        <b/>
        <sz val="9"/>
        <rFont val="Arial"/>
        <family val="2"/>
        <charset val="204"/>
      </rPr>
      <t xml:space="preserve">Крупнолистный  </t>
    </r>
    <r>
      <rPr>
        <sz val="9"/>
        <rFont val="Arial"/>
        <family val="2"/>
        <charset val="204"/>
      </rPr>
      <t xml:space="preserve">0,5 г  (Раннеспелый  45-50 дн) </t>
    </r>
  </si>
  <si>
    <r>
      <rPr>
        <b/>
        <sz val="9"/>
        <rFont val="Arial"/>
        <family val="2"/>
        <charset val="204"/>
      </rPr>
      <t>Бочковой F1 (засолочный)</t>
    </r>
    <r>
      <rPr>
        <sz val="9"/>
        <rFont val="Arial"/>
        <family val="2"/>
        <charset val="204"/>
      </rPr>
      <t xml:space="preserve"> 10 шт.  (Среднеран.41-45 дн,унив.грунт)</t>
    </r>
  </si>
  <si>
    <r>
      <t xml:space="preserve">Астра </t>
    </r>
    <r>
      <rPr>
        <b/>
        <sz val="9"/>
        <rFont val="Arial"/>
        <family val="2"/>
        <charset val="204"/>
      </rPr>
      <t xml:space="preserve">Гигантские башни , </t>
    </r>
    <r>
      <rPr>
        <sz val="9"/>
        <rFont val="Arial"/>
        <family val="2"/>
        <charset val="204"/>
      </rPr>
      <t>смесь окрасок, 0,2 г.</t>
    </r>
  </si>
  <si>
    <t>Этим цветом выделены реестровые семена</t>
  </si>
  <si>
    <t xml:space="preserve">Сумма предоплаты: от 500 до 1500 рублей - скидка от 5% до 10%  </t>
  </si>
  <si>
    <t>Минимальная партия (20 пакетов овощи, на цветы 10) Зелёным цветом выделены реестровые семена.</t>
  </si>
  <si>
    <t xml:space="preserve"> Условия продаж на сезон 2024 -2025г.</t>
  </si>
  <si>
    <r>
      <t xml:space="preserve">Черемша  </t>
    </r>
    <r>
      <rPr>
        <b/>
        <sz val="9"/>
        <rFont val="Arial"/>
        <family val="2"/>
        <charset val="204"/>
      </rPr>
      <t xml:space="preserve">Медвежонок  </t>
    </r>
    <r>
      <rPr>
        <sz val="9"/>
        <rFont val="Arial"/>
        <family val="2"/>
        <charset val="204"/>
      </rPr>
      <t xml:space="preserve">0,3г </t>
    </r>
  </si>
  <si>
    <t>склад Брест</t>
  </si>
  <si>
    <r>
      <t>белокоч.</t>
    </r>
    <r>
      <rPr>
        <b/>
        <sz val="9"/>
        <rFont val="Arial"/>
        <family val="2"/>
        <charset val="204"/>
      </rPr>
      <t>Бабушкин розносол</t>
    </r>
    <r>
      <rPr>
        <sz val="9"/>
        <rFont val="Arial"/>
        <family val="2"/>
        <charset val="204"/>
      </rPr>
      <t xml:space="preserve">  0,5 г (Среднеспелый 111 –130 дн.,для квашения) </t>
    </r>
  </si>
  <si>
    <t>склад Минск</t>
  </si>
  <si>
    <r>
      <t xml:space="preserve"> Нантская 4</t>
    </r>
    <r>
      <rPr>
        <sz val="9"/>
        <rFont val="Arial"/>
        <family val="2"/>
        <charset val="204"/>
      </rPr>
      <t xml:space="preserve"> ,  4,0 г (Среднеспелый 78-108 дн)</t>
    </r>
  </si>
  <si>
    <t>склад Брест и Минск</t>
  </si>
  <si>
    <t>Роте Ризен Серия 1+1,  4,0г (Позднеспый 140-160 дн)</t>
  </si>
  <si>
    <r>
      <rPr>
        <b/>
        <sz val="9"/>
        <rFont val="Arial"/>
        <family val="2"/>
        <charset val="204"/>
      </rPr>
      <t xml:space="preserve">Пузата хата </t>
    </r>
    <r>
      <rPr>
        <sz val="9"/>
        <rFont val="Arial"/>
        <family val="2"/>
      </rPr>
      <t xml:space="preserve"> 20шт.(Среднеран.103-110 дн, 1,5 - 2 м,индетерм.,универс.)</t>
    </r>
  </si>
  <si>
    <t>склад Гродно и Брест</t>
  </si>
  <si>
    <r>
      <t xml:space="preserve">Ямал-200 </t>
    </r>
    <r>
      <rPr>
        <sz val="9"/>
        <rFont val="Arial"/>
        <family val="2"/>
      </rPr>
      <t xml:space="preserve"> 0,05 г.(Раннесп. 95-100 дн, куст до 50 см, детерм., откр.гр.)</t>
    </r>
  </si>
  <si>
    <r>
      <t xml:space="preserve"> Кураж F1  </t>
    </r>
    <r>
      <rPr>
        <sz val="9"/>
        <rFont val="Arial Cyr"/>
        <charset val="204"/>
      </rPr>
      <t>10шт.автор. (Скороспелый 40-43 дн., тепличн. гр)</t>
    </r>
  </si>
  <si>
    <t>КОММЕРЧЕСКОЕ ПРЕДЛОЖЕНИЕ    № 4 на   2024 - 2025  год ( от 20.11.2024 г.)</t>
  </si>
  <si>
    <r>
      <t xml:space="preserve"> </t>
    </r>
    <r>
      <rPr>
        <b/>
        <sz val="9"/>
        <rFont val="Arial"/>
        <family val="2"/>
        <charset val="204"/>
      </rPr>
      <t xml:space="preserve">Цилиндра </t>
    </r>
    <r>
      <rPr>
        <sz val="9"/>
        <rFont val="Arial"/>
        <family val="2"/>
        <charset val="204"/>
      </rPr>
      <t>(двойная граммовка)</t>
    </r>
    <r>
      <rPr>
        <b/>
        <sz val="9"/>
        <rFont val="Arial"/>
        <family val="2"/>
        <charset val="204"/>
      </rPr>
      <t>,</t>
    </r>
    <r>
      <rPr>
        <sz val="9"/>
        <rFont val="Arial"/>
        <family val="2"/>
        <charset val="204"/>
      </rPr>
      <t xml:space="preserve"> 5,0г.(Среднеспел. 120-130 дн) </t>
    </r>
    <r>
      <rPr>
        <i/>
        <sz val="9"/>
        <color rgb="FFC00000"/>
        <rFont val="Arial"/>
        <family val="2"/>
        <charset val="204"/>
      </rPr>
      <t>корнеплод цил.</t>
    </r>
  </si>
  <si>
    <t>склад  Минск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</si>
</sst>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quot;р.&quot;_-;\-* #,##0.00&quot;р.&quot;_-;_-* &quot;-&quot;??&quot;р.&quot;_-;_-@_-"/>
    <numFmt numFmtId="164" formatCode="#,##0.0"/>
  </numFmts>
  <fonts count="117" x14ac:knownFonts="1">
    <font>
      <sz val="10"/>
      <name val="Arial Cyr"/>
      <charset val="204"/>
    </font>
    <font>
      <sz val="11"/>
      <color theme="1"/>
      <name val="Calibri"/>
      <family val="2"/>
      <charset val="204"/>
      <scheme val="minor"/>
    </font>
    <font>
      <sz val="10"/>
      <name val="Arial Cyr"/>
      <charset val="204"/>
    </font>
    <font>
      <u/>
      <sz val="10"/>
      <color indexed="12"/>
      <name val="Arial Cyr"/>
      <charset val="204"/>
    </font>
    <font>
      <b/>
      <sz val="14"/>
      <name val="Times New Roman"/>
      <family val="1"/>
      <charset val="204"/>
    </font>
    <font>
      <b/>
      <i/>
      <sz val="10"/>
      <name val="Times New Roman"/>
      <family val="1"/>
      <charset val="204"/>
    </font>
    <font>
      <b/>
      <i/>
      <sz val="9"/>
      <name val="Arial"/>
      <family val="2"/>
      <charset val="204"/>
    </font>
    <font>
      <b/>
      <i/>
      <sz val="12"/>
      <name val="Times New Roman"/>
      <family val="1"/>
      <charset val="204"/>
    </font>
    <font>
      <sz val="8"/>
      <name val="Arial CYR"/>
      <charset val="204"/>
    </font>
    <font>
      <sz val="8"/>
      <name val="Arial"/>
      <family val="2"/>
    </font>
    <font>
      <sz val="10"/>
      <name val="Times New Roman"/>
      <family val="1"/>
      <charset val="204"/>
    </font>
    <font>
      <b/>
      <sz val="12"/>
      <name val="Times New Roman"/>
      <family val="1"/>
      <charset val="204"/>
    </font>
    <font>
      <b/>
      <sz val="10"/>
      <name val="Times New Roman"/>
      <family val="1"/>
      <charset val="204"/>
    </font>
    <font>
      <sz val="10"/>
      <name val="Arial"/>
      <family val="2"/>
      <charset val="204"/>
    </font>
    <font>
      <sz val="8"/>
      <name val="Arial"/>
      <family val="2"/>
      <charset val="204"/>
    </font>
    <font>
      <sz val="12"/>
      <name val="Arial Cyr"/>
      <charset val="204"/>
    </font>
    <font>
      <b/>
      <i/>
      <sz val="14"/>
      <name val="Times New Roman"/>
      <family val="1"/>
      <charset val="204"/>
    </font>
    <font>
      <b/>
      <u/>
      <sz val="12"/>
      <color indexed="12"/>
      <name val="Arial Cyr"/>
      <charset val="204"/>
    </font>
    <font>
      <u/>
      <sz val="12"/>
      <color indexed="12"/>
      <name val="Arial Cyr"/>
      <charset val="204"/>
    </font>
    <font>
      <b/>
      <i/>
      <sz val="12"/>
      <name val="Arial"/>
      <family val="2"/>
      <charset val="204"/>
    </font>
    <font>
      <b/>
      <i/>
      <sz val="14"/>
      <color indexed="12"/>
      <name val="Times New Roman"/>
      <family val="1"/>
      <charset val="204"/>
    </font>
    <font>
      <sz val="12"/>
      <name val="Times New Roman"/>
      <family val="1"/>
      <charset val="204"/>
    </font>
    <font>
      <b/>
      <sz val="12"/>
      <color indexed="10"/>
      <name val="Arial"/>
      <family val="2"/>
    </font>
    <font>
      <i/>
      <sz val="12"/>
      <color indexed="10"/>
      <name val="Arial"/>
      <family val="2"/>
      <charset val="204"/>
    </font>
    <font>
      <b/>
      <sz val="9"/>
      <name val="Arial Cyr"/>
      <charset val="204"/>
    </font>
    <font>
      <b/>
      <sz val="10"/>
      <name val="Arial Cyr"/>
      <charset val="204"/>
    </font>
    <font>
      <b/>
      <i/>
      <sz val="9"/>
      <name val="Arial Cyr"/>
      <charset val="204"/>
    </font>
    <font>
      <i/>
      <sz val="9"/>
      <name val="Arial Cyr"/>
      <charset val="204"/>
    </font>
    <font>
      <b/>
      <sz val="12"/>
      <name val="Arial Cyr"/>
      <charset val="204"/>
    </font>
    <font>
      <b/>
      <sz val="8"/>
      <name val="Arial CYR"/>
      <charset val="204"/>
    </font>
    <font>
      <b/>
      <i/>
      <sz val="18"/>
      <color indexed="10"/>
      <name val="Arial Cyr"/>
      <charset val="204"/>
    </font>
    <font>
      <b/>
      <i/>
      <sz val="12"/>
      <color indexed="10"/>
      <name val="Arial Cyr"/>
      <charset val="204"/>
    </font>
    <font>
      <b/>
      <sz val="18"/>
      <color indexed="48"/>
      <name val="Arial Cyr"/>
      <charset val="204"/>
    </font>
    <font>
      <b/>
      <sz val="12"/>
      <color indexed="48"/>
      <name val="Arial Cyr"/>
      <charset val="204"/>
    </font>
    <font>
      <b/>
      <sz val="8"/>
      <color indexed="10"/>
      <name val="Arial Cyr"/>
      <charset val="204"/>
    </font>
    <font>
      <b/>
      <sz val="16"/>
      <color indexed="10"/>
      <name val="Arial"/>
      <family val="2"/>
      <charset val="204"/>
    </font>
    <font>
      <b/>
      <sz val="11"/>
      <color indexed="10"/>
      <name val="Arial Cyr"/>
      <charset val="204"/>
    </font>
    <font>
      <b/>
      <sz val="11"/>
      <color indexed="62"/>
      <name val="Arial Cyr"/>
      <charset val="204"/>
    </font>
    <font>
      <b/>
      <sz val="8"/>
      <color indexed="62"/>
      <name val="Arial Cyr"/>
      <charset val="204"/>
    </font>
    <font>
      <b/>
      <sz val="12"/>
      <color indexed="10"/>
      <name val="Arial"/>
      <family val="2"/>
      <charset val="204"/>
    </font>
    <font>
      <b/>
      <sz val="11"/>
      <color indexed="10"/>
      <name val="Arial"/>
      <family val="2"/>
      <charset val="204"/>
    </font>
    <font>
      <b/>
      <sz val="10"/>
      <color indexed="10"/>
      <name val="Arial"/>
      <family val="2"/>
      <charset val="204"/>
    </font>
    <font>
      <b/>
      <sz val="9"/>
      <name val="Arial"/>
      <family val="2"/>
      <charset val="204"/>
    </font>
    <font>
      <b/>
      <sz val="8"/>
      <color indexed="10"/>
      <name val="Arial"/>
      <family val="2"/>
      <charset val="204"/>
    </font>
    <font>
      <b/>
      <sz val="12"/>
      <color indexed="21"/>
      <name val="Arial"/>
      <family val="2"/>
      <charset val="204"/>
    </font>
    <font>
      <b/>
      <sz val="11"/>
      <color indexed="21"/>
      <name val="Arial"/>
      <family val="2"/>
      <charset val="204"/>
    </font>
    <font>
      <b/>
      <sz val="8"/>
      <color indexed="21"/>
      <name val="Arial"/>
      <family val="2"/>
      <charset val="204"/>
    </font>
    <font>
      <b/>
      <sz val="10"/>
      <color indexed="18"/>
      <name val="Times New Roman"/>
      <family val="1"/>
      <charset val="204"/>
    </font>
    <font>
      <b/>
      <sz val="12"/>
      <color indexed="18"/>
      <name val="Times New Roman"/>
      <family val="1"/>
      <charset val="204"/>
    </font>
    <font>
      <b/>
      <sz val="8"/>
      <color indexed="18"/>
      <name val="Arial"/>
      <family val="2"/>
      <charset val="204"/>
    </font>
    <font>
      <b/>
      <sz val="10"/>
      <color indexed="18"/>
      <name val="Arial"/>
      <family val="2"/>
      <charset val="204"/>
    </font>
    <font>
      <b/>
      <sz val="8"/>
      <color indexed="18"/>
      <name val="Times New Roman"/>
      <family val="1"/>
      <charset val="204"/>
    </font>
    <font>
      <b/>
      <sz val="12"/>
      <name val="Arial"/>
      <family val="2"/>
      <charset val="204"/>
    </font>
    <font>
      <b/>
      <sz val="10"/>
      <color rgb="FF0070C0"/>
      <name val="Times New Roman"/>
      <family val="1"/>
      <charset val="204"/>
    </font>
    <font>
      <b/>
      <sz val="12"/>
      <color indexed="10"/>
      <name val="Times New Roman"/>
      <family val="1"/>
      <charset val="204"/>
    </font>
    <font>
      <sz val="9"/>
      <name val="Arial"/>
      <family val="2"/>
      <charset val="204"/>
    </font>
    <font>
      <b/>
      <sz val="10"/>
      <name val="Arial"/>
      <family val="2"/>
      <charset val="204"/>
    </font>
    <font>
      <u/>
      <sz val="8"/>
      <color rgb="FFFF0000"/>
      <name val="Arial Cyr"/>
      <charset val="204"/>
    </font>
    <font>
      <b/>
      <sz val="12"/>
      <color rgb="FFFF0000"/>
      <name val="Times New Roman"/>
      <family val="1"/>
      <charset val="204"/>
    </font>
    <font>
      <u/>
      <sz val="8"/>
      <color indexed="12"/>
      <name val="Arial Cyr"/>
      <charset val="204"/>
    </font>
    <font>
      <sz val="10"/>
      <color rgb="FF0070C0"/>
      <name val="Times New Roman"/>
      <family val="1"/>
      <charset val="204"/>
    </font>
    <font>
      <sz val="12"/>
      <color indexed="10"/>
      <name val="Times New Roman"/>
      <family val="1"/>
      <charset val="204"/>
    </font>
    <font>
      <sz val="12"/>
      <color indexed="10"/>
      <name val="Arial Cyr"/>
      <charset val="204"/>
    </font>
    <font>
      <b/>
      <sz val="9"/>
      <name val="Times New Roman"/>
      <family val="1"/>
      <charset val="204"/>
    </font>
    <font>
      <b/>
      <sz val="10"/>
      <color theme="1"/>
      <name val="Times New Roman"/>
      <family val="1"/>
      <charset val="204"/>
    </font>
    <font>
      <u/>
      <sz val="8"/>
      <color rgb="FFC00000"/>
      <name val="Arial Cyr"/>
      <charset val="204"/>
    </font>
    <font>
      <b/>
      <sz val="9"/>
      <color rgb="FF0070C0"/>
      <name val="Times New Roman"/>
      <family val="1"/>
      <charset val="204"/>
    </font>
    <font>
      <b/>
      <sz val="9"/>
      <color indexed="12"/>
      <name val="Times New Roman"/>
      <family val="1"/>
      <charset val="204"/>
    </font>
    <font>
      <sz val="11"/>
      <name val="Times New Roman"/>
      <family val="1"/>
      <charset val="204"/>
    </font>
    <font>
      <b/>
      <sz val="11"/>
      <name val="Times New Roman"/>
      <family val="1"/>
      <charset val="204"/>
    </font>
    <font>
      <b/>
      <sz val="8"/>
      <name val="Arial"/>
      <family val="2"/>
      <charset val="204"/>
    </font>
    <font>
      <b/>
      <sz val="11"/>
      <name val="Arial"/>
      <family val="2"/>
      <charset val="204"/>
    </font>
    <font>
      <b/>
      <u/>
      <sz val="8"/>
      <color indexed="12"/>
      <name val="Arial Cyr"/>
      <charset val="204"/>
    </font>
    <font>
      <sz val="12"/>
      <color rgb="FFFF0000"/>
      <name val="Times New Roman"/>
      <family val="1"/>
      <charset val="204"/>
    </font>
    <font>
      <sz val="8"/>
      <color rgb="FFFF0000"/>
      <name val="Arial"/>
      <family val="2"/>
      <charset val="204"/>
    </font>
    <font>
      <sz val="8"/>
      <color rgb="FFC00000"/>
      <name val="Arial"/>
      <family val="2"/>
      <charset val="204"/>
    </font>
    <font>
      <b/>
      <sz val="12"/>
      <color rgb="FFC00000"/>
      <name val="Times New Roman"/>
      <family val="1"/>
      <charset val="204"/>
    </font>
    <font>
      <b/>
      <sz val="9"/>
      <color indexed="10"/>
      <name val="Arial"/>
      <family val="2"/>
      <charset val="204"/>
    </font>
    <font>
      <sz val="9"/>
      <name val="Arial"/>
      <family val="2"/>
    </font>
    <font>
      <sz val="10"/>
      <color rgb="FFFF0000"/>
      <name val="Times New Roman"/>
      <family val="1"/>
      <charset val="204"/>
    </font>
    <font>
      <sz val="9"/>
      <color theme="1"/>
      <name val="Arial"/>
      <family val="2"/>
      <charset val="204"/>
    </font>
    <font>
      <sz val="9"/>
      <name val="Arial Cyr"/>
      <charset val="204"/>
    </font>
    <font>
      <sz val="9"/>
      <color indexed="47"/>
      <name val="Arial"/>
      <family val="2"/>
      <charset val="204"/>
    </font>
    <font>
      <b/>
      <sz val="9"/>
      <color indexed="12"/>
      <name val="Arial"/>
      <family val="2"/>
      <charset val="204"/>
    </font>
    <font>
      <sz val="9"/>
      <color rgb="FFFF0000"/>
      <name val="Arial"/>
      <family val="2"/>
      <charset val="204"/>
    </font>
    <font>
      <b/>
      <sz val="12"/>
      <color indexed="63"/>
      <name val="Arial"/>
      <family val="2"/>
      <charset val="204"/>
    </font>
    <font>
      <i/>
      <sz val="9"/>
      <color indexed="10"/>
      <name val="Arial"/>
      <family val="2"/>
      <charset val="204"/>
    </font>
    <font>
      <b/>
      <sz val="12"/>
      <color theme="1"/>
      <name val="Arial"/>
      <family val="2"/>
      <charset val="204"/>
    </font>
    <font>
      <i/>
      <sz val="9"/>
      <color rgb="FFC00000"/>
      <name val="Arial"/>
      <family val="2"/>
      <charset val="204"/>
    </font>
    <font>
      <sz val="9"/>
      <color rgb="FFC00000"/>
      <name val="Arial"/>
      <family val="2"/>
      <charset val="204"/>
    </font>
    <font>
      <b/>
      <sz val="9"/>
      <name val="Arial"/>
      <family val="2"/>
    </font>
    <font>
      <sz val="8.5"/>
      <name val="Arial"/>
      <family val="2"/>
      <charset val="204"/>
    </font>
    <font>
      <sz val="10"/>
      <color theme="1"/>
      <name val="Times New Roman"/>
      <family val="1"/>
      <charset val="204"/>
    </font>
    <font>
      <b/>
      <sz val="9"/>
      <color theme="1"/>
      <name val="Arial"/>
      <family val="2"/>
      <charset val="204"/>
    </font>
    <font>
      <b/>
      <sz val="9"/>
      <color indexed="52"/>
      <name val="Arial"/>
      <family val="2"/>
      <charset val="204"/>
    </font>
    <font>
      <b/>
      <sz val="16"/>
      <name val="Times New Roman"/>
      <family val="1"/>
      <charset val="204"/>
    </font>
    <font>
      <b/>
      <sz val="16"/>
      <color indexed="57"/>
      <name val="Times New Roman"/>
      <family val="1"/>
      <charset val="204"/>
    </font>
    <font>
      <b/>
      <sz val="8"/>
      <name val="Times New Roman"/>
      <family val="1"/>
      <charset val="204"/>
    </font>
    <font>
      <b/>
      <sz val="9"/>
      <color indexed="18"/>
      <name val="Times New Roman"/>
      <family val="1"/>
      <charset val="204"/>
    </font>
    <font>
      <b/>
      <sz val="10"/>
      <color theme="3" tint="0.39997558519241921"/>
      <name val="Times New Roman"/>
      <family val="1"/>
      <charset val="204"/>
    </font>
    <font>
      <b/>
      <i/>
      <sz val="9"/>
      <color indexed="10"/>
      <name val="Arial"/>
      <family val="2"/>
      <charset val="204"/>
    </font>
    <font>
      <sz val="16"/>
      <color indexed="10"/>
      <name val="Times New Roman"/>
      <family val="1"/>
      <charset val="204"/>
    </font>
    <font>
      <sz val="8"/>
      <color rgb="FFC00000"/>
      <name val="Arial CYR"/>
      <charset val="204"/>
    </font>
    <font>
      <b/>
      <sz val="16"/>
      <color rgb="FFC00000"/>
      <name val="Times New Roman"/>
      <family val="1"/>
      <charset val="204"/>
    </font>
    <font>
      <b/>
      <sz val="20"/>
      <color rgb="FFC00000"/>
      <name val="Times New Roman"/>
      <family val="1"/>
      <charset val="204"/>
    </font>
    <font>
      <sz val="8"/>
      <color indexed="81"/>
      <name val="Tahoma"/>
      <family val="2"/>
      <charset val="204"/>
    </font>
    <font>
      <sz val="10"/>
      <color indexed="81"/>
      <name val="Tahoma"/>
      <family val="2"/>
      <charset val="204"/>
    </font>
    <font>
      <sz val="9"/>
      <color indexed="81"/>
      <name val="Tahoma"/>
      <family val="2"/>
      <charset val="204"/>
    </font>
    <font>
      <b/>
      <sz val="8"/>
      <color indexed="81"/>
      <name val="Tahoma"/>
      <family val="2"/>
      <charset val="204"/>
    </font>
    <font>
      <b/>
      <sz val="10"/>
      <color indexed="81"/>
      <name val="Tahoma"/>
      <family val="2"/>
      <charset val="204"/>
    </font>
    <font>
      <b/>
      <sz val="9"/>
      <color rgb="FFFF0000"/>
      <name val="Arial"/>
      <family val="2"/>
      <charset val="204"/>
    </font>
    <font>
      <b/>
      <sz val="11"/>
      <color theme="3"/>
      <name val="Arial Cyr"/>
      <charset val="204"/>
    </font>
    <font>
      <sz val="8"/>
      <color indexed="81"/>
      <name val="Tahoma"/>
      <charset val="1"/>
    </font>
    <font>
      <sz val="8"/>
      <color theme="1"/>
      <name val="Arial"/>
      <family val="2"/>
      <charset val="204"/>
    </font>
    <font>
      <b/>
      <sz val="14"/>
      <color indexed="21"/>
      <name val="Arial"/>
      <family val="2"/>
      <charset val="204"/>
    </font>
    <font>
      <u/>
      <sz val="10"/>
      <color theme="3" tint="0.39997558519241921"/>
      <name val="Arial Cyr"/>
      <charset val="204"/>
    </font>
    <font>
      <u/>
      <sz val="10"/>
      <color rgb="FF0070C0"/>
      <name val="Arial Cyr"/>
      <charset val="204"/>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rgb="FFEBFCFF"/>
        <bgColor indexed="64"/>
      </patternFill>
    </fill>
    <fill>
      <patternFill patternType="solid">
        <fgColor indexed="4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bgColor indexed="64"/>
      </patternFill>
    </fill>
  </fills>
  <borders count="66">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8"/>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44" fontId="2" fillId="0" borderId="0" applyFont="0" applyFill="0" applyBorder="0" applyAlignment="0" applyProtection="0"/>
    <xf numFmtId="0" fontId="2" fillId="0" borderId="0"/>
    <xf numFmtId="0" fontId="9" fillId="0" borderId="0"/>
  </cellStyleXfs>
  <cellXfs count="919">
    <xf numFmtId="0" fontId="0" fillId="0" borderId="0" xfId="0"/>
    <xf numFmtId="0" fontId="0" fillId="0" borderId="0" xfId="0" applyAlignment="1">
      <alignment horizontal="center"/>
    </xf>
    <xf numFmtId="0" fontId="0" fillId="0" borderId="0" xfId="0" applyAlignment="1">
      <alignment vertical="center"/>
    </xf>
    <xf numFmtId="0" fontId="15" fillId="0" borderId="0" xfId="0" applyFont="1" applyAlignment="1">
      <alignment horizontal="center"/>
    </xf>
    <xf numFmtId="0" fontId="14"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xf numFmtId="0" fontId="5" fillId="0" borderId="2" xfId="0" applyFont="1" applyBorder="1" applyAlignment="1"/>
    <xf numFmtId="0" fontId="3" fillId="0" borderId="2" xfId="1" applyBorder="1" applyAlignment="1" applyProtection="1"/>
    <xf numFmtId="0" fontId="6" fillId="0" borderId="2" xfId="0" applyFont="1" applyBorder="1" applyAlignment="1"/>
    <xf numFmtId="0" fontId="7" fillId="0" borderId="2" xfId="0" applyFont="1" applyBorder="1" applyAlignment="1"/>
    <xf numFmtId="0" fontId="8" fillId="0" borderId="0" xfId="0" applyFont="1" applyAlignment="1">
      <alignment horizontal="center" wrapText="1"/>
    </xf>
    <xf numFmtId="0" fontId="8" fillId="0" borderId="0" xfId="0" applyFont="1" applyAlignment="1">
      <alignment horizontal="center"/>
    </xf>
    <xf numFmtId="0" fontId="4" fillId="0" borderId="2" xfId="0" applyFont="1" applyBorder="1" applyAlignment="1"/>
    <xf numFmtId="0" fontId="10" fillId="0" borderId="0" xfId="0" applyFont="1" applyBorder="1" applyAlignment="1">
      <alignment horizontal="center" wrapText="1"/>
    </xf>
    <xf numFmtId="0" fontId="12" fillId="0" borderId="0" xfId="0" applyFont="1" applyFill="1" applyBorder="1" applyAlignment="1">
      <alignment horizontal="center" vertical="center"/>
    </xf>
    <xf numFmtId="0" fontId="11" fillId="0" borderId="0" xfId="0" applyFont="1" applyBorder="1" applyAlignment="1">
      <alignment horizontal="center"/>
    </xf>
    <xf numFmtId="0" fontId="21" fillId="0" borderId="0" xfId="0" applyNumberFormat="1" applyFont="1" applyBorder="1" applyAlignment="1">
      <alignment horizontal="center" vertical="center"/>
    </xf>
    <xf numFmtId="164" fontId="21" fillId="0" borderId="0" xfId="0" applyNumberFormat="1" applyFont="1" applyFill="1" applyBorder="1" applyAlignment="1">
      <alignment horizontal="center" vertical="center" wrapText="1"/>
    </xf>
    <xf numFmtId="0" fontId="22" fillId="0" borderId="0" xfId="0" applyFont="1" applyAlignment="1">
      <alignment horizontal="left"/>
    </xf>
    <xf numFmtId="0" fontId="24" fillId="0" borderId="0" xfId="3" applyFont="1" applyFill="1" applyBorder="1" applyAlignment="1" applyProtection="1">
      <alignment vertical="center" wrapText="1"/>
    </xf>
    <xf numFmtId="0" fontId="24" fillId="0" borderId="9" xfId="3" applyFont="1" applyBorder="1" applyAlignment="1" applyProtection="1">
      <alignment vertical="center" wrapText="1"/>
    </xf>
    <xf numFmtId="0" fontId="25" fillId="0" borderId="10" xfId="3" applyFont="1" applyBorder="1" applyAlignment="1" applyProtection="1">
      <alignment horizontal="center" vertical="center"/>
    </xf>
    <xf numFmtId="0" fontId="25" fillId="0" borderId="9" xfId="3" applyFont="1" applyBorder="1" applyAlignment="1" applyProtection="1">
      <alignment horizontal="center" vertical="center"/>
    </xf>
    <xf numFmtId="0" fontId="25" fillId="0" borderId="0" xfId="3" applyFont="1" applyFill="1" applyBorder="1" applyAlignment="1" applyProtection="1">
      <alignment vertical="top"/>
    </xf>
    <xf numFmtId="49" fontId="2" fillId="0" borderId="0" xfId="3" applyNumberFormat="1" applyFill="1" applyBorder="1" applyAlignment="1" applyProtection="1">
      <alignment vertical="center"/>
      <protection locked="0"/>
    </xf>
    <xf numFmtId="49" fontId="28" fillId="2" borderId="9" xfId="3" applyNumberFormat="1" applyFont="1" applyFill="1" applyBorder="1" applyAlignment="1" applyProtection="1">
      <alignment horizontal="center" vertical="center"/>
      <protection locked="0"/>
    </xf>
    <xf numFmtId="14" fontId="28" fillId="2" borderId="9" xfId="3" applyNumberFormat="1" applyFont="1" applyFill="1" applyBorder="1" applyAlignment="1" applyProtection="1">
      <alignment horizontal="center" vertical="center"/>
      <protection locked="0"/>
    </xf>
    <xf numFmtId="0" fontId="28" fillId="2" borderId="9" xfId="3" applyFont="1" applyFill="1" applyBorder="1" applyAlignment="1" applyProtection="1">
      <alignment horizontal="center" vertical="center"/>
    </xf>
    <xf numFmtId="0" fontId="2" fillId="0" borderId="0" xfId="3" applyFill="1" applyBorder="1" applyAlignment="1" applyProtection="1">
      <alignment vertical="center"/>
    </xf>
    <xf numFmtId="0" fontId="2" fillId="0" borderId="0" xfId="3" applyAlignment="1" applyProtection="1">
      <alignment vertical="center"/>
    </xf>
    <xf numFmtId="0" fontId="25" fillId="0" borderId="0" xfId="3" applyFont="1" applyFill="1" applyBorder="1" applyAlignment="1" applyProtection="1">
      <alignment vertical="center"/>
    </xf>
    <xf numFmtId="0" fontId="28" fillId="2" borderId="9" xfId="3" applyFont="1" applyFill="1" applyBorder="1" applyAlignment="1" applyProtection="1">
      <alignment horizontal="left" vertical="center"/>
      <protection locked="0"/>
    </xf>
    <xf numFmtId="0" fontId="25" fillId="0" borderId="0" xfId="3" applyFont="1" applyFill="1" applyBorder="1" applyAlignment="1" applyProtection="1">
      <alignment vertical="center"/>
      <protection locked="0"/>
    </xf>
    <xf numFmtId="0" fontId="2" fillId="0" borderId="0" xfId="3" applyFill="1" applyBorder="1" applyAlignment="1" applyProtection="1">
      <alignment horizontal="right" vertical="center"/>
    </xf>
    <xf numFmtId="0" fontId="28" fillId="2" borderId="9" xfId="3" applyFont="1" applyFill="1" applyBorder="1" applyAlignment="1" applyProtection="1">
      <alignment vertical="center"/>
    </xf>
    <xf numFmtId="0" fontId="25" fillId="0" borderId="0" xfId="3" applyFont="1" applyFill="1" applyBorder="1" applyAlignment="1" applyProtection="1">
      <alignment vertical="center" wrapText="1"/>
    </xf>
    <xf numFmtId="0" fontId="28" fillId="2" borderId="9" xfId="3" applyFont="1" applyFill="1" applyBorder="1" applyAlignment="1" applyProtection="1">
      <alignment horizontal="left" vertical="center"/>
    </xf>
    <xf numFmtId="0" fontId="29" fillId="0" borderId="0" xfId="0" applyFont="1" applyAlignment="1">
      <alignment horizontal="center" wrapText="1"/>
    </xf>
    <xf numFmtId="0" fontId="8" fillId="0" borderId="0" xfId="0" applyFont="1" applyAlignment="1">
      <alignment wrapText="1"/>
    </xf>
    <xf numFmtId="0" fontId="34" fillId="0" borderId="0" xfId="0" applyFont="1" applyFill="1" applyBorder="1" applyAlignment="1">
      <alignment horizontal="center" wrapText="1"/>
    </xf>
    <xf numFmtId="9" fontId="35" fillId="0" borderId="1" xfId="0" applyNumberFormat="1" applyFont="1" applyBorder="1" applyAlignment="1">
      <alignment vertical="center"/>
    </xf>
    <xf numFmtId="9" fontId="35" fillId="0" borderId="5" xfId="0" applyNumberFormat="1" applyFont="1" applyBorder="1" applyAlignment="1">
      <alignment vertical="center"/>
    </xf>
    <xf numFmtId="9" fontId="35" fillId="0" borderId="6" xfId="0" applyNumberFormat="1" applyFont="1" applyBorder="1" applyAlignment="1">
      <alignment vertical="center"/>
    </xf>
    <xf numFmtId="9" fontId="35" fillId="0" borderId="2" xfId="0" applyNumberFormat="1" applyFont="1" applyBorder="1" applyAlignment="1">
      <alignment vertical="center"/>
    </xf>
    <xf numFmtId="9" fontId="35" fillId="0" borderId="0" xfId="0" applyNumberFormat="1" applyFont="1" applyBorder="1" applyAlignment="1">
      <alignment vertical="center"/>
    </xf>
    <xf numFmtId="9" fontId="35" fillId="0" borderId="3" xfId="0" applyNumberFormat="1" applyFont="1" applyBorder="1" applyAlignment="1">
      <alignment vertical="center"/>
    </xf>
    <xf numFmtId="164" fontId="46" fillId="0" borderId="36" xfId="0" applyNumberFormat="1" applyFont="1" applyFill="1" applyBorder="1" applyAlignment="1">
      <alignment horizontal="center" wrapText="1"/>
    </xf>
    <xf numFmtId="0" fontId="0" fillId="5" borderId="22" xfId="0" applyFill="1" applyBorder="1" applyAlignment="1">
      <alignment horizontal="center"/>
    </xf>
    <xf numFmtId="0" fontId="0" fillId="5" borderId="23" xfId="0" applyFill="1" applyBorder="1" applyAlignment="1">
      <alignment horizontal="center" vertical="center"/>
    </xf>
    <xf numFmtId="0" fontId="15" fillId="5" borderId="23" xfId="0" applyFont="1" applyFill="1" applyBorder="1" applyAlignment="1">
      <alignment horizontal="center"/>
    </xf>
    <xf numFmtId="0" fontId="28" fillId="5" borderId="23" xfId="0" applyFont="1" applyFill="1" applyBorder="1" applyAlignment="1">
      <alignment horizontal="center" vertical="center"/>
    </xf>
    <xf numFmtId="0" fontId="14" fillId="5" borderId="23" xfId="0" applyFont="1" applyFill="1" applyBorder="1" applyAlignment="1">
      <alignment horizontal="center" vertical="center"/>
    </xf>
    <xf numFmtId="0" fontId="13" fillId="5" borderId="23" xfId="0" applyFont="1" applyFill="1" applyBorder="1" applyAlignment="1">
      <alignment horizontal="center" vertical="center"/>
    </xf>
    <xf numFmtId="0" fontId="0" fillId="5" borderId="23" xfId="0" applyFill="1" applyBorder="1" applyAlignment="1">
      <alignment horizontal="center"/>
    </xf>
    <xf numFmtId="0" fontId="8" fillId="5" borderId="24" xfId="0" applyFont="1" applyFill="1" applyBorder="1" applyAlignment="1">
      <alignment horizontal="center" wrapText="1"/>
    </xf>
    <xf numFmtId="0" fontId="47" fillId="6" borderId="38" xfId="0" applyFont="1" applyFill="1" applyBorder="1" applyAlignment="1">
      <alignment horizontal="center" vertical="center" wrapText="1"/>
    </xf>
    <xf numFmtId="0" fontId="49" fillId="6" borderId="30" xfId="0" applyFont="1" applyFill="1" applyBorder="1" applyAlignment="1">
      <alignment horizontal="center" vertical="center"/>
    </xf>
    <xf numFmtId="0" fontId="49" fillId="6" borderId="37" xfId="0" applyFont="1" applyFill="1" applyBorder="1" applyAlignment="1">
      <alignment horizontal="center" vertical="center"/>
    </xf>
    <xf numFmtId="9" fontId="49" fillId="6" borderId="10" xfId="0" applyNumberFormat="1" applyFont="1" applyFill="1" applyBorder="1" applyAlignment="1">
      <alignment horizontal="center" vertical="center"/>
    </xf>
    <xf numFmtId="0" fontId="49" fillId="6" borderId="39" xfId="0" applyFont="1" applyFill="1" applyBorder="1" applyAlignment="1">
      <alignment horizontal="center" vertical="center"/>
    </xf>
    <xf numFmtId="0" fontId="47" fillId="7" borderId="22" xfId="0" applyFont="1" applyFill="1" applyBorder="1" applyAlignment="1">
      <alignment horizontal="center" vertical="center" wrapText="1"/>
    </xf>
    <xf numFmtId="0" fontId="47" fillId="7" borderId="23" xfId="0" applyFont="1" applyFill="1" applyBorder="1" applyAlignment="1">
      <alignment horizontal="center" vertical="center" wrapText="1"/>
    </xf>
    <xf numFmtId="0" fontId="48" fillId="7" borderId="23" xfId="0" applyFont="1" applyFill="1" applyBorder="1" applyAlignment="1">
      <alignment horizontal="center" vertical="center" wrapText="1"/>
    </xf>
    <xf numFmtId="49" fontId="52" fillId="7" borderId="23" xfId="0" applyNumberFormat="1" applyFont="1" applyFill="1" applyBorder="1" applyAlignment="1">
      <alignment horizontal="center" vertical="center"/>
    </xf>
    <xf numFmtId="9" fontId="49" fillId="7" borderId="23" xfId="0" applyNumberFormat="1" applyFont="1" applyFill="1" applyBorder="1" applyAlignment="1">
      <alignment horizontal="center" vertical="center"/>
    </xf>
    <xf numFmtId="0" fontId="49" fillId="7" borderId="23" xfId="0" applyFont="1" applyFill="1" applyBorder="1" applyAlignment="1">
      <alignment horizontal="center" vertical="center"/>
    </xf>
    <xf numFmtId="0" fontId="50" fillId="7" borderId="23" xfId="0" applyFont="1" applyFill="1" applyBorder="1" applyAlignment="1">
      <alignment horizontal="center" vertical="center"/>
    </xf>
    <xf numFmtId="0" fontId="47" fillId="7" borderId="40" xfId="0" applyFont="1" applyFill="1" applyBorder="1" applyAlignment="1">
      <alignment horizontal="center" vertical="center"/>
    </xf>
    <xf numFmtId="0" fontId="51" fillId="7" borderId="24" xfId="0" applyFont="1" applyFill="1" applyBorder="1" applyAlignment="1">
      <alignment horizontal="center" vertical="center" wrapText="1"/>
    </xf>
    <xf numFmtId="0" fontId="10" fillId="0" borderId="9" xfId="0" applyFont="1" applyFill="1" applyBorder="1" applyAlignment="1">
      <alignment horizontal="center"/>
    </xf>
    <xf numFmtId="0" fontId="53" fillId="0" borderId="13" xfId="0" applyFont="1" applyFill="1" applyBorder="1" applyAlignment="1">
      <alignment horizontal="center" vertical="center"/>
    </xf>
    <xf numFmtId="0" fontId="54" fillId="0" borderId="41" xfId="0" applyFont="1" applyFill="1" applyBorder="1" applyAlignment="1">
      <alignment horizontal="center"/>
    </xf>
    <xf numFmtId="0" fontId="55" fillId="0" borderId="30" xfId="0" applyFont="1" applyFill="1" applyBorder="1" applyAlignment="1">
      <alignment vertical="center"/>
    </xf>
    <xf numFmtId="164" fontId="14" fillId="0" borderId="30" xfId="0" applyNumberFormat="1" applyFont="1" applyFill="1" applyBorder="1" applyAlignment="1">
      <alignment horizontal="center" vertical="center" wrapText="1"/>
    </xf>
    <xf numFmtId="164" fontId="14" fillId="0" borderId="9" xfId="0" applyNumberFormat="1" applyFont="1" applyFill="1" applyBorder="1" applyAlignment="1">
      <alignment horizontal="center" vertical="center" wrapText="1"/>
    </xf>
    <xf numFmtId="0" fontId="14" fillId="0" borderId="9" xfId="0" applyFont="1" applyFill="1" applyBorder="1" applyAlignment="1">
      <alignment horizontal="center" vertical="center"/>
    </xf>
    <xf numFmtId="4" fontId="56" fillId="0" borderId="31" xfId="0" applyNumberFormat="1" applyFont="1" applyFill="1" applyBorder="1" applyAlignment="1">
      <alignment horizontal="center" vertical="center"/>
    </xf>
    <xf numFmtId="3" fontId="10" fillId="0" borderId="30" xfId="0" applyNumberFormat="1" applyFont="1" applyFill="1" applyBorder="1" applyAlignment="1">
      <alignment horizontal="center"/>
    </xf>
    <xf numFmtId="0" fontId="57" fillId="0" borderId="42" xfId="1" applyNumberFormat="1" applyFont="1" applyFill="1" applyBorder="1" applyAlignment="1" applyProtection="1">
      <alignment horizontal="center" wrapText="1"/>
    </xf>
    <xf numFmtId="0" fontId="12" fillId="0" borderId="41" xfId="0" applyFont="1" applyFill="1" applyBorder="1" applyAlignment="1">
      <alignment horizontal="center" vertical="center"/>
    </xf>
    <xf numFmtId="0" fontId="58" fillId="0" borderId="13" xfId="0" applyFont="1" applyFill="1" applyBorder="1" applyAlignment="1">
      <alignment horizontal="center"/>
    </xf>
    <xf numFmtId="0" fontId="55" fillId="0" borderId="9" xfId="0" applyFont="1" applyFill="1" applyBorder="1" applyAlignment="1">
      <alignment vertical="center"/>
    </xf>
    <xf numFmtId="4" fontId="56" fillId="0" borderId="11" xfId="0" applyNumberFormat="1" applyFont="1" applyFill="1" applyBorder="1" applyAlignment="1">
      <alignment horizontal="center" vertical="center"/>
    </xf>
    <xf numFmtId="3" fontId="10" fillId="0" borderId="9" xfId="0" applyNumberFormat="1" applyFont="1" applyFill="1" applyBorder="1" applyAlignment="1">
      <alignment horizontal="center"/>
    </xf>
    <xf numFmtId="0" fontId="59" fillId="0" borderId="43" xfId="1" applyFont="1" applyFill="1" applyBorder="1" applyAlignment="1" applyProtection="1">
      <alignment horizontal="center" wrapText="1"/>
    </xf>
    <xf numFmtId="0" fontId="14" fillId="0" borderId="30" xfId="0" applyFont="1" applyFill="1" applyBorder="1" applyAlignment="1">
      <alignment horizontal="center" vertical="center"/>
    </xf>
    <xf numFmtId="0" fontId="57" fillId="0" borderId="43" xfId="1" applyNumberFormat="1" applyFont="1" applyFill="1" applyBorder="1" applyAlignment="1" applyProtection="1">
      <alignment horizontal="center" wrapText="1"/>
    </xf>
    <xf numFmtId="0" fontId="53" fillId="0" borderId="41" xfId="0" applyFont="1" applyFill="1" applyBorder="1" applyAlignment="1">
      <alignment horizontal="center" vertical="center"/>
    </xf>
    <xf numFmtId="0" fontId="53" fillId="0" borderId="9" xfId="0" applyFont="1" applyFill="1" applyBorder="1" applyAlignment="1">
      <alignment horizontal="center" vertical="center"/>
    </xf>
    <xf numFmtId="0" fontId="54" fillId="0" borderId="13" xfId="0" applyFont="1" applyFill="1" applyBorder="1" applyAlignment="1">
      <alignment horizontal="center"/>
    </xf>
    <xf numFmtId="0" fontId="10" fillId="0" borderId="44" xfId="0" applyFont="1" applyFill="1" applyBorder="1" applyAlignment="1">
      <alignment horizontal="center"/>
    </xf>
    <xf numFmtId="0" fontId="12" fillId="0" borderId="44" xfId="0" applyFont="1" applyFill="1" applyBorder="1" applyAlignment="1">
      <alignment horizontal="center" vertical="center"/>
    </xf>
    <xf numFmtId="0" fontId="54" fillId="0" borderId="44" xfId="0" applyFont="1" applyFill="1" applyBorder="1" applyAlignment="1">
      <alignment horizontal="center"/>
    </xf>
    <xf numFmtId="0" fontId="55" fillId="0" borderId="44" xfId="0" applyFont="1" applyFill="1" applyBorder="1" applyAlignment="1">
      <alignment vertical="center"/>
    </xf>
    <xf numFmtId="164" fontId="14" fillId="0" borderId="44" xfId="0" applyNumberFormat="1" applyFont="1" applyFill="1" applyBorder="1" applyAlignment="1">
      <alignment horizontal="center" vertical="center" wrapText="1"/>
    </xf>
    <xf numFmtId="0" fontId="14" fillId="0" borderId="44" xfId="0" applyFont="1" applyFill="1" applyBorder="1" applyAlignment="1">
      <alignment horizontal="center" vertical="center"/>
    </xf>
    <xf numFmtId="4" fontId="56" fillId="0" borderId="45" xfId="0" applyNumberFormat="1" applyFont="1" applyFill="1" applyBorder="1" applyAlignment="1">
      <alignment horizontal="center" vertical="center"/>
    </xf>
    <xf numFmtId="3" fontId="10" fillId="0" borderId="39" xfId="0" applyNumberFormat="1" applyFont="1" applyFill="1" applyBorder="1" applyAlignment="1">
      <alignment horizontal="center"/>
    </xf>
    <xf numFmtId="0" fontId="57" fillId="0" borderId="46" xfId="1" applyNumberFormat="1" applyFont="1" applyFill="1" applyBorder="1" applyAlignment="1" applyProtection="1">
      <alignment horizontal="center" wrapText="1"/>
    </xf>
    <xf numFmtId="0" fontId="10" fillId="8" borderId="47" xfId="0" applyFont="1" applyFill="1" applyBorder="1" applyAlignment="1">
      <alignment horizontal="center"/>
    </xf>
    <xf numFmtId="0" fontId="12" fillId="8" borderId="41" xfId="0" applyFont="1" applyFill="1" applyBorder="1" applyAlignment="1">
      <alignment horizontal="center" vertical="center"/>
    </xf>
    <xf numFmtId="0" fontId="54" fillId="8" borderId="41" xfId="0" applyFont="1" applyFill="1" applyBorder="1" applyAlignment="1">
      <alignment horizontal="center"/>
    </xf>
    <xf numFmtId="0" fontId="55" fillId="8" borderId="30" xfId="0" applyFont="1" applyFill="1" applyBorder="1" applyAlignment="1">
      <alignment vertical="center"/>
    </xf>
    <xf numFmtId="164" fontId="14" fillId="8" borderId="30" xfId="0" applyNumberFormat="1" applyFont="1" applyFill="1" applyBorder="1" applyAlignment="1">
      <alignment horizontal="center" vertical="center" wrapText="1"/>
    </xf>
    <xf numFmtId="0" fontId="14" fillId="8" borderId="30" xfId="0" applyFont="1" applyFill="1" applyBorder="1" applyAlignment="1">
      <alignment horizontal="center" vertical="center"/>
    </xf>
    <xf numFmtId="4" fontId="56" fillId="8" borderId="11" xfId="0" applyNumberFormat="1" applyFont="1" applyFill="1" applyBorder="1" applyAlignment="1">
      <alignment horizontal="center" vertical="center"/>
    </xf>
    <xf numFmtId="3" fontId="10" fillId="8" borderId="9" xfId="0" applyNumberFormat="1" applyFont="1" applyFill="1" applyBorder="1" applyAlignment="1">
      <alignment horizontal="center"/>
    </xf>
    <xf numFmtId="0" fontId="57" fillId="8" borderId="42" xfId="1" applyFont="1" applyFill="1" applyBorder="1" applyAlignment="1" applyProtection="1">
      <alignment horizontal="center" wrapText="1"/>
    </xf>
    <xf numFmtId="0" fontId="12" fillId="8" borderId="13" xfId="0" applyFont="1" applyFill="1" applyBorder="1" applyAlignment="1">
      <alignment horizontal="center" vertical="center"/>
    </xf>
    <xf numFmtId="0" fontId="55" fillId="8" borderId="30" xfId="0" applyFont="1" applyFill="1" applyBorder="1" applyAlignment="1" applyProtection="1">
      <alignment vertical="center"/>
      <protection locked="0"/>
    </xf>
    <xf numFmtId="4" fontId="56" fillId="8" borderId="31" xfId="0" applyNumberFormat="1" applyFont="1" applyFill="1" applyBorder="1" applyAlignment="1">
      <alignment horizontal="center" vertical="center"/>
    </xf>
    <xf numFmtId="3" fontId="10" fillId="8" borderId="30" xfId="0" applyNumberFormat="1" applyFont="1" applyFill="1" applyBorder="1" applyAlignment="1">
      <alignment horizontal="center"/>
    </xf>
    <xf numFmtId="0" fontId="60" fillId="8" borderId="41" xfId="0" applyFont="1" applyFill="1" applyBorder="1" applyAlignment="1">
      <alignment horizontal="center" vertical="center"/>
    </xf>
    <xf numFmtId="0" fontId="58" fillId="8" borderId="41" xfId="0" applyFont="1" applyFill="1" applyBorder="1" applyAlignment="1">
      <alignment horizontal="center"/>
    </xf>
    <xf numFmtId="0" fontId="10" fillId="8" borderId="48" xfId="0" applyFont="1" applyFill="1" applyBorder="1" applyAlignment="1">
      <alignment horizontal="center"/>
    </xf>
    <xf numFmtId="0" fontId="60" fillId="8" borderId="44" xfId="0" applyFont="1" applyFill="1" applyBorder="1" applyAlignment="1">
      <alignment horizontal="center" vertical="center"/>
    </xf>
    <xf numFmtId="0" fontId="54" fillId="8" borderId="49" xfId="0" applyFont="1" applyFill="1" applyBorder="1" applyAlignment="1">
      <alignment horizontal="center"/>
    </xf>
    <xf numFmtId="0" fontId="55" fillId="8" borderId="39" xfId="0" applyFont="1" applyFill="1" applyBorder="1" applyAlignment="1" applyProtection="1">
      <alignment vertical="center"/>
      <protection locked="0"/>
    </xf>
    <xf numFmtId="164" fontId="14" fillId="8" borderId="39" xfId="0" applyNumberFormat="1" applyFont="1" applyFill="1" applyBorder="1" applyAlignment="1">
      <alignment horizontal="center" vertical="center" wrapText="1"/>
    </xf>
    <xf numFmtId="0" fontId="14" fillId="8" borderId="39" xfId="0" applyFont="1" applyFill="1" applyBorder="1" applyAlignment="1">
      <alignment horizontal="center" vertical="center"/>
    </xf>
    <xf numFmtId="4" fontId="56" fillId="8" borderId="45" xfId="0" applyNumberFormat="1" applyFont="1" applyFill="1" applyBorder="1" applyAlignment="1">
      <alignment horizontal="center" vertical="center"/>
    </xf>
    <xf numFmtId="3" fontId="10" fillId="8" borderId="39" xfId="0" applyNumberFormat="1" applyFont="1" applyFill="1" applyBorder="1" applyAlignment="1">
      <alignment horizontal="center"/>
    </xf>
    <xf numFmtId="0" fontId="57" fillId="8" borderId="4" xfId="1" applyFont="1" applyFill="1" applyBorder="1" applyAlignment="1" applyProtection="1">
      <alignment horizontal="center" wrapText="1"/>
    </xf>
    <xf numFmtId="0" fontId="10" fillId="0" borderId="50" xfId="0" applyFont="1" applyFill="1" applyBorder="1" applyAlignment="1">
      <alignment horizontal="center"/>
    </xf>
    <xf numFmtId="0" fontId="60" fillId="0" borderId="41" xfId="0" applyFont="1" applyFill="1" applyBorder="1" applyAlignment="1">
      <alignment horizontal="center" vertical="center"/>
    </xf>
    <xf numFmtId="0" fontId="61" fillId="0" borderId="41" xfId="0" applyFont="1" applyFill="1" applyBorder="1" applyAlignment="1">
      <alignment horizontal="center"/>
    </xf>
    <xf numFmtId="0" fontId="55" fillId="0" borderId="30" xfId="0" applyFont="1" applyFill="1" applyBorder="1" applyAlignment="1" applyProtection="1">
      <alignment vertical="center"/>
      <protection locked="0"/>
    </xf>
    <xf numFmtId="0" fontId="57" fillId="0" borderId="42" xfId="1" applyFont="1" applyFill="1" applyBorder="1" applyAlignment="1" applyProtection="1">
      <alignment horizontal="center" wrapText="1"/>
    </xf>
    <xf numFmtId="0" fontId="58" fillId="0" borderId="41" xfId="0" applyFont="1" applyFill="1" applyBorder="1" applyAlignment="1">
      <alignment horizontal="center"/>
    </xf>
    <xf numFmtId="0" fontId="12" fillId="0" borderId="13" xfId="0" applyFont="1" applyFill="1" applyBorder="1" applyAlignment="1">
      <alignment horizontal="center" vertical="center"/>
    </xf>
    <xf numFmtId="0" fontId="0" fillId="7" borderId="22" xfId="0" applyFill="1" applyBorder="1" applyAlignment="1">
      <alignment horizontal="center"/>
    </xf>
    <xf numFmtId="0" fontId="0" fillId="7" borderId="23" xfId="0" applyFill="1" applyBorder="1" applyAlignment="1">
      <alignment horizontal="center" vertical="center"/>
    </xf>
    <xf numFmtId="0" fontId="62" fillId="7" borderId="23" xfId="0" applyFont="1" applyFill="1" applyBorder="1" applyAlignment="1">
      <alignment horizontal="center"/>
    </xf>
    <xf numFmtId="0" fontId="28" fillId="7" borderId="23" xfId="0" applyFont="1" applyFill="1" applyBorder="1" applyAlignment="1">
      <alignment horizontal="center" vertical="center"/>
    </xf>
    <xf numFmtId="0" fontId="14" fillId="7" borderId="23" xfId="0" applyFont="1" applyFill="1" applyBorder="1" applyAlignment="1">
      <alignment horizontal="center" vertical="center"/>
    </xf>
    <xf numFmtId="0" fontId="13" fillId="7" borderId="23" xfId="0" applyFont="1" applyFill="1" applyBorder="1" applyAlignment="1">
      <alignment horizontal="center" vertical="center"/>
    </xf>
    <xf numFmtId="0" fontId="0" fillId="7" borderId="40" xfId="0" applyFill="1" applyBorder="1" applyAlignment="1">
      <alignment horizontal="center"/>
    </xf>
    <xf numFmtId="0" fontId="8" fillId="7" borderId="24" xfId="0" applyFont="1" applyFill="1" applyBorder="1" applyAlignment="1">
      <alignment horizontal="center" wrapText="1"/>
    </xf>
    <xf numFmtId="0" fontId="10" fillId="0" borderId="51" xfId="0" applyFont="1" applyFill="1" applyBorder="1" applyAlignment="1">
      <alignment horizontal="center"/>
    </xf>
    <xf numFmtId="0" fontId="63" fillId="0" borderId="25" xfId="0" applyFont="1" applyFill="1" applyBorder="1" applyAlignment="1">
      <alignment horizontal="center" vertical="center"/>
    </xf>
    <xf numFmtId="0" fontId="11" fillId="0" borderId="25" xfId="0" applyFont="1" applyFill="1" applyBorder="1" applyAlignment="1">
      <alignment horizontal="center"/>
    </xf>
    <xf numFmtId="0" fontId="55" fillId="0" borderId="27" xfId="4" applyNumberFormat="1" applyFont="1" applyFill="1" applyBorder="1" applyAlignment="1" applyProtection="1">
      <alignment vertical="center"/>
      <protection locked="0"/>
    </xf>
    <xf numFmtId="164" fontId="14" fillId="0" borderId="27"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4" fontId="56" fillId="0" borderId="26" xfId="0" applyNumberFormat="1" applyFont="1" applyFill="1" applyBorder="1" applyAlignment="1">
      <alignment horizontal="center" vertical="center"/>
    </xf>
    <xf numFmtId="3" fontId="10" fillId="0" borderId="27" xfId="0" applyNumberFormat="1" applyFont="1" applyFill="1" applyBorder="1" applyAlignment="1">
      <alignment horizontal="center"/>
    </xf>
    <xf numFmtId="0" fontId="57" fillId="0" borderId="28" xfId="1" applyFont="1" applyFill="1" applyBorder="1" applyAlignment="1" applyProtection="1">
      <alignment horizontal="center" wrapText="1"/>
    </xf>
    <xf numFmtId="0" fontId="10" fillId="0" borderId="52" xfId="0" applyFont="1" applyFill="1" applyBorder="1" applyAlignment="1">
      <alignment horizontal="center"/>
    </xf>
    <xf numFmtId="0" fontId="63" fillId="0" borderId="49" xfId="0" applyFont="1" applyFill="1" applyBorder="1" applyAlignment="1">
      <alignment horizontal="center" vertical="center"/>
    </xf>
    <xf numFmtId="0" fontId="11" fillId="0" borderId="49" xfId="0" applyFont="1" applyFill="1" applyBorder="1" applyAlignment="1">
      <alignment horizontal="center"/>
    </xf>
    <xf numFmtId="0" fontId="55" fillId="0" borderId="39" xfId="4" applyNumberFormat="1" applyFont="1" applyFill="1" applyBorder="1" applyAlignment="1" applyProtection="1">
      <alignment vertical="center"/>
      <protection locked="0"/>
    </xf>
    <xf numFmtId="164" fontId="14" fillId="0" borderId="39"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57" fillId="0" borderId="53" xfId="1" applyFont="1" applyFill="1" applyBorder="1" applyAlignment="1" applyProtection="1">
      <alignment horizontal="center" wrapText="1"/>
    </xf>
    <xf numFmtId="0" fontId="58" fillId="8" borderId="25" xfId="0" applyFont="1" applyFill="1" applyBorder="1" applyAlignment="1">
      <alignment horizontal="center"/>
    </xf>
    <xf numFmtId="0" fontId="55" fillId="8" borderId="27" xfId="4" applyNumberFormat="1" applyFont="1" applyFill="1" applyBorder="1" applyAlignment="1" applyProtection="1">
      <alignment vertical="center"/>
      <protection locked="0"/>
    </xf>
    <xf numFmtId="164" fontId="14" fillId="8" borderId="27" xfId="0" applyNumberFormat="1" applyFont="1" applyFill="1" applyBorder="1" applyAlignment="1">
      <alignment horizontal="center" vertical="center" wrapText="1"/>
    </xf>
    <xf numFmtId="4" fontId="56" fillId="8" borderId="26" xfId="0" applyNumberFormat="1" applyFont="1" applyFill="1" applyBorder="1" applyAlignment="1">
      <alignment horizontal="center" vertical="center"/>
    </xf>
    <xf numFmtId="3" fontId="10" fillId="8" borderId="27" xfId="0" applyNumberFormat="1" applyFont="1" applyFill="1" applyBorder="1" applyAlignment="1">
      <alignment horizontal="center"/>
    </xf>
    <xf numFmtId="0" fontId="10" fillId="8" borderId="50" xfId="0" applyFont="1" applyFill="1" applyBorder="1" applyAlignment="1">
      <alignment horizontal="center"/>
    </xf>
    <xf numFmtId="0" fontId="53" fillId="8" borderId="13" xfId="0" applyFont="1" applyFill="1" applyBorder="1" applyAlignment="1">
      <alignment horizontal="center" vertical="center"/>
    </xf>
    <xf numFmtId="0" fontId="58" fillId="8" borderId="13" xfId="0" applyFont="1" applyFill="1" applyBorder="1" applyAlignment="1">
      <alignment horizontal="center"/>
    </xf>
    <xf numFmtId="0" fontId="55" fillId="8" borderId="9" xfId="4" applyNumberFormat="1" applyFont="1" applyFill="1" applyBorder="1" applyAlignment="1" applyProtection="1">
      <alignment vertical="center"/>
      <protection locked="0"/>
    </xf>
    <xf numFmtId="164" fontId="14" fillId="8" borderId="9" xfId="0" applyNumberFormat="1" applyFont="1" applyFill="1" applyBorder="1" applyAlignment="1">
      <alignment horizontal="center" vertical="center" wrapText="1"/>
    </xf>
    <xf numFmtId="0" fontId="14" fillId="8" borderId="9" xfId="0" applyFont="1" applyFill="1" applyBorder="1" applyAlignment="1">
      <alignment horizontal="center" vertical="center" wrapText="1"/>
    </xf>
    <xf numFmtId="0" fontId="57" fillId="8" borderId="43" xfId="1" applyFont="1" applyFill="1" applyBorder="1" applyAlignment="1" applyProtection="1">
      <alignment horizontal="center" wrapText="1"/>
    </xf>
    <xf numFmtId="0" fontId="10" fillId="8" borderId="52" xfId="0" applyFont="1" applyFill="1" applyBorder="1" applyAlignment="1">
      <alignment horizontal="center"/>
    </xf>
    <xf numFmtId="0" fontId="53" fillId="8" borderId="33" xfId="0" applyFont="1" applyFill="1" applyBorder="1" applyAlignment="1">
      <alignment horizontal="center" vertical="center"/>
    </xf>
    <xf numFmtId="0" fontId="58" fillId="8" borderId="33" xfId="0" applyFont="1" applyFill="1" applyBorder="1" applyAlignment="1">
      <alignment horizontal="center"/>
    </xf>
    <xf numFmtId="0" fontId="55" fillId="8" borderId="44" xfId="4" applyNumberFormat="1" applyFont="1" applyFill="1" applyBorder="1" applyAlignment="1" applyProtection="1">
      <alignment vertical="center"/>
      <protection locked="0"/>
    </xf>
    <xf numFmtId="164" fontId="14" fillId="8" borderId="44" xfId="0" applyNumberFormat="1" applyFont="1" applyFill="1" applyBorder="1" applyAlignment="1">
      <alignment horizontal="center" vertical="center" wrapText="1"/>
    </xf>
    <xf numFmtId="0" fontId="14" fillId="8" borderId="44" xfId="0" applyFont="1" applyFill="1" applyBorder="1" applyAlignment="1">
      <alignment horizontal="center" vertical="center" wrapText="1"/>
    </xf>
    <xf numFmtId="4" fontId="56" fillId="8" borderId="34" xfId="0" applyNumberFormat="1" applyFont="1" applyFill="1" applyBorder="1" applyAlignment="1">
      <alignment horizontal="center" vertical="center"/>
    </xf>
    <xf numFmtId="3" fontId="10" fillId="8" borderId="44" xfId="0" applyNumberFormat="1" applyFont="1" applyFill="1" applyBorder="1" applyAlignment="1">
      <alignment horizontal="center"/>
    </xf>
    <xf numFmtId="0" fontId="57" fillId="8" borderId="21" xfId="1" applyFont="1" applyFill="1" applyBorder="1" applyAlignment="1" applyProtection="1">
      <alignment horizontal="center" wrapText="1"/>
    </xf>
    <xf numFmtId="0" fontId="10" fillId="0" borderId="47" xfId="0" applyFont="1" applyFill="1" applyBorder="1" applyAlignment="1">
      <alignment horizontal="center"/>
    </xf>
    <xf numFmtId="0" fontId="55" fillId="0" borderId="9" xfId="4" applyNumberFormat="1" applyFont="1" applyFill="1" applyBorder="1" applyAlignment="1" applyProtection="1">
      <alignment vertical="center"/>
      <protection locked="0"/>
    </xf>
    <xf numFmtId="0" fontId="14" fillId="0" borderId="9" xfId="0" applyFont="1" applyFill="1" applyBorder="1" applyAlignment="1">
      <alignment horizontal="center" vertical="center" wrapText="1"/>
    </xf>
    <xf numFmtId="0" fontId="57" fillId="0" borderId="43" xfId="1" applyFont="1" applyFill="1" applyBorder="1" applyAlignment="1" applyProtection="1">
      <alignment horizontal="center" wrapText="1"/>
    </xf>
    <xf numFmtId="0" fontId="54" fillId="0" borderId="9" xfId="0" applyFont="1" applyFill="1" applyBorder="1" applyAlignment="1">
      <alignment horizontal="center"/>
    </xf>
    <xf numFmtId="0" fontId="53" fillId="0" borderId="33" xfId="0" applyFont="1" applyFill="1" applyBorder="1" applyAlignment="1">
      <alignment horizontal="center" vertical="center"/>
    </xf>
    <xf numFmtId="0" fontId="54" fillId="0" borderId="49" xfId="0" applyFont="1" applyFill="1" applyBorder="1" applyAlignment="1">
      <alignment horizontal="center"/>
    </xf>
    <xf numFmtId="0" fontId="55" fillId="0" borderId="44" xfId="4" applyNumberFormat="1" applyFont="1" applyFill="1" applyBorder="1" applyAlignment="1" applyProtection="1">
      <alignment vertical="center"/>
      <protection locked="0"/>
    </xf>
    <xf numFmtId="0" fontId="14" fillId="0" borderId="44" xfId="0" applyFont="1" applyFill="1" applyBorder="1" applyAlignment="1">
      <alignment horizontal="center" vertical="center" wrapText="1"/>
    </xf>
    <xf numFmtId="4" fontId="56" fillId="0" borderId="34" xfId="0" applyNumberFormat="1" applyFont="1" applyFill="1" applyBorder="1" applyAlignment="1">
      <alignment horizontal="center" vertical="center"/>
    </xf>
    <xf numFmtId="3" fontId="10" fillId="0" borderId="44" xfId="0" applyNumberFormat="1" applyFont="1" applyFill="1" applyBorder="1" applyAlignment="1">
      <alignment horizontal="center"/>
    </xf>
    <xf numFmtId="0" fontId="57" fillId="0" borderId="21" xfId="1" applyFont="1" applyFill="1" applyBorder="1" applyAlignment="1" applyProtection="1">
      <alignment horizontal="center" wrapText="1"/>
    </xf>
    <xf numFmtId="0" fontId="64" fillId="8" borderId="41" xfId="0" applyFont="1" applyFill="1" applyBorder="1" applyAlignment="1">
      <alignment horizontal="center" vertical="center"/>
    </xf>
    <xf numFmtId="0" fontId="55" fillId="8" borderId="30" xfId="4" applyNumberFormat="1" applyFont="1" applyFill="1" applyBorder="1" applyAlignment="1" applyProtection="1">
      <alignment vertical="center"/>
      <protection locked="0"/>
    </xf>
    <xf numFmtId="0" fontId="14" fillId="8" borderId="30" xfId="0" applyFont="1" applyFill="1" applyBorder="1" applyAlignment="1">
      <alignment horizontal="center" vertical="center" wrapText="1"/>
    </xf>
    <xf numFmtId="0" fontId="65" fillId="8" borderId="42" xfId="1" applyFont="1" applyFill="1" applyBorder="1" applyAlignment="1" applyProtection="1">
      <alignment horizontal="center" wrapText="1"/>
    </xf>
    <xf numFmtId="0" fontId="66" fillId="8" borderId="41" xfId="0" applyFont="1" applyFill="1" applyBorder="1" applyAlignment="1">
      <alignment horizontal="center" vertical="center"/>
    </xf>
    <xf numFmtId="0" fontId="66" fillId="8" borderId="13" xfId="0" applyFont="1" applyFill="1" applyBorder="1" applyAlignment="1">
      <alignment horizontal="center" vertical="center"/>
    </xf>
    <xf numFmtId="0" fontId="55" fillId="8" borderId="9" xfId="0" applyFont="1" applyFill="1" applyBorder="1" applyAlignment="1" applyProtection="1">
      <alignment vertical="center"/>
      <protection locked="0"/>
    </xf>
    <xf numFmtId="0" fontId="11" fillId="8" borderId="41" xfId="0" applyFont="1" applyFill="1" applyBorder="1" applyAlignment="1">
      <alignment horizontal="center"/>
    </xf>
    <xf numFmtId="0" fontId="63" fillId="8" borderId="13" xfId="0" applyFont="1" applyFill="1" applyBorder="1" applyAlignment="1">
      <alignment horizontal="center" vertical="center"/>
    </xf>
    <xf numFmtId="0" fontId="67" fillId="8" borderId="13" xfId="0" applyFont="1" applyFill="1" applyBorder="1" applyAlignment="1">
      <alignment horizontal="center" vertical="center"/>
    </xf>
    <xf numFmtId="0" fontId="67" fillId="8" borderId="41" xfId="0" applyFont="1" applyFill="1" applyBorder="1" applyAlignment="1">
      <alignment horizontal="center" vertical="center"/>
    </xf>
    <xf numFmtId="164" fontId="14" fillId="7" borderId="23" xfId="0" applyNumberFormat="1" applyFont="1" applyFill="1" applyBorder="1" applyAlignment="1">
      <alignment horizontal="center" vertical="center" wrapText="1"/>
    </xf>
    <xf numFmtId="49" fontId="68" fillId="7" borderId="40" xfId="0" applyNumberFormat="1" applyFont="1" applyFill="1" applyBorder="1" applyAlignment="1">
      <alignment horizontal="center"/>
    </xf>
    <xf numFmtId="0" fontId="67" fillId="0" borderId="13" xfId="0" applyFont="1" applyFill="1" applyBorder="1" applyAlignment="1">
      <alignment horizontal="center" vertical="center"/>
    </xf>
    <xf numFmtId="0" fontId="42" fillId="0" borderId="9" xfId="4" applyNumberFormat="1" applyFont="1" applyFill="1" applyBorder="1" applyAlignment="1" applyProtection="1">
      <alignment vertical="center"/>
      <protection locked="0"/>
    </xf>
    <xf numFmtId="0" fontId="57" fillId="0" borderId="13" xfId="1" applyNumberFormat="1" applyFont="1" applyFill="1" applyBorder="1" applyAlignment="1" applyProtection="1">
      <alignment horizontal="center" wrapText="1"/>
    </xf>
    <xf numFmtId="0" fontId="42" fillId="0" borderId="9" xfId="4" applyNumberFormat="1" applyFont="1" applyFill="1" applyBorder="1" applyAlignment="1" applyProtection="1">
      <protection locked="0"/>
    </xf>
    <xf numFmtId="0" fontId="55" fillId="0" borderId="9" xfId="0" applyFont="1" applyFill="1" applyBorder="1" applyAlignment="1" applyProtection="1">
      <alignment vertical="center"/>
      <protection locked="0"/>
    </xf>
    <xf numFmtId="0" fontId="11" fillId="0" borderId="41" xfId="0" applyFont="1" applyFill="1" applyBorder="1" applyAlignment="1">
      <alignment horizontal="center"/>
    </xf>
    <xf numFmtId="0" fontId="59" fillId="8" borderId="54" xfId="1" applyNumberFormat="1" applyFont="1" applyFill="1" applyBorder="1" applyAlignment="1" applyProtection="1">
      <alignment horizontal="left" wrapText="1"/>
    </xf>
    <xf numFmtId="0" fontId="55" fillId="8" borderId="10" xfId="4" applyNumberFormat="1" applyFont="1" applyFill="1" applyBorder="1" applyAlignment="1" applyProtection="1">
      <alignment vertical="center"/>
      <protection locked="0"/>
    </xf>
    <xf numFmtId="164" fontId="14" fillId="8" borderId="10" xfId="0" applyNumberFormat="1" applyFont="1" applyFill="1" applyBorder="1" applyAlignment="1">
      <alignment horizontal="center" vertical="center" wrapText="1"/>
    </xf>
    <xf numFmtId="0" fontId="14" fillId="8" borderId="10" xfId="0" applyFont="1" applyFill="1" applyBorder="1" applyAlignment="1">
      <alignment horizontal="center" vertical="center"/>
    </xf>
    <xf numFmtId="4" fontId="56" fillId="8" borderId="35" xfId="0" applyNumberFormat="1" applyFont="1" applyFill="1" applyBorder="1" applyAlignment="1">
      <alignment horizontal="center" vertical="center"/>
    </xf>
    <xf numFmtId="3" fontId="10" fillId="8" borderId="10" xfId="0" applyNumberFormat="1" applyFont="1" applyFill="1" applyBorder="1" applyAlignment="1">
      <alignment horizontal="center"/>
    </xf>
    <xf numFmtId="0" fontId="57" fillId="8" borderId="55" xfId="1" applyFont="1" applyFill="1" applyBorder="1" applyAlignment="1" applyProtection="1">
      <alignment horizontal="center" wrapText="1"/>
    </xf>
    <xf numFmtId="49" fontId="69" fillId="7" borderId="22" xfId="0" applyNumberFormat="1" applyFont="1" applyFill="1" applyBorder="1" applyAlignment="1">
      <alignment horizontal="center"/>
    </xf>
    <xf numFmtId="49" fontId="69" fillId="7" borderId="23" xfId="0" applyNumberFormat="1" applyFont="1" applyFill="1" applyBorder="1" applyAlignment="1">
      <alignment horizontal="center" vertical="center"/>
    </xf>
    <xf numFmtId="49" fontId="58" fillId="7" borderId="23" xfId="0" applyNumberFormat="1" applyFont="1" applyFill="1" applyBorder="1" applyAlignment="1">
      <alignment horizontal="center"/>
    </xf>
    <xf numFmtId="49" fontId="52" fillId="7" borderId="23" xfId="4" applyNumberFormat="1" applyFont="1" applyFill="1" applyBorder="1" applyAlignment="1" applyProtection="1">
      <alignment horizontal="center" vertical="center"/>
      <protection locked="0"/>
    </xf>
    <xf numFmtId="49" fontId="70" fillId="7" borderId="23" xfId="0" applyNumberFormat="1" applyFont="1" applyFill="1" applyBorder="1" applyAlignment="1">
      <alignment horizontal="center" vertical="center" wrapText="1"/>
    </xf>
    <xf numFmtId="49" fontId="71" fillId="7" borderId="23" xfId="0" applyNumberFormat="1" applyFont="1" applyFill="1" applyBorder="1" applyAlignment="1">
      <alignment horizontal="center" vertical="center"/>
    </xf>
    <xf numFmtId="49" fontId="72" fillId="7" borderId="24" xfId="1" applyNumberFormat="1" applyFont="1" applyFill="1" applyBorder="1" applyAlignment="1" applyProtection="1">
      <alignment horizontal="center" wrapText="1"/>
    </xf>
    <xf numFmtId="0" fontId="53" fillId="0" borderId="27" xfId="0" applyFont="1" applyFill="1" applyBorder="1" applyAlignment="1">
      <alignment horizontal="center" vertical="center"/>
    </xf>
    <xf numFmtId="0" fontId="58" fillId="0" borderId="27" xfId="0" applyFont="1" applyFill="1" applyBorder="1" applyAlignment="1">
      <alignment horizontal="center"/>
    </xf>
    <xf numFmtId="0" fontId="14" fillId="0" borderId="27" xfId="0" applyFont="1" applyFill="1" applyBorder="1" applyAlignment="1">
      <alignment horizontal="center" vertical="center"/>
    </xf>
    <xf numFmtId="4" fontId="56" fillId="0" borderId="27" xfId="0" applyNumberFormat="1" applyFont="1" applyFill="1" applyBorder="1" applyAlignment="1">
      <alignment horizontal="center" vertical="center"/>
    </xf>
    <xf numFmtId="0" fontId="53" fillId="0" borderId="30" xfId="0" applyFont="1" applyFill="1" applyBorder="1" applyAlignment="1">
      <alignment horizontal="center" vertical="center"/>
    </xf>
    <xf numFmtId="0" fontId="58" fillId="0" borderId="30" xfId="0" applyFont="1" applyFill="1" applyBorder="1" applyAlignment="1">
      <alignment horizontal="center"/>
    </xf>
    <xf numFmtId="4" fontId="56" fillId="0" borderId="30" xfId="0" applyNumberFormat="1" applyFont="1" applyFill="1" applyBorder="1" applyAlignment="1">
      <alignment horizontal="center" vertical="center"/>
    </xf>
    <xf numFmtId="0" fontId="42" fillId="0" borderId="30" xfId="0" applyFont="1" applyFill="1" applyBorder="1" applyAlignment="1" applyProtection="1">
      <alignment vertical="center"/>
      <protection locked="0"/>
    </xf>
    <xf numFmtId="4" fontId="56" fillId="0" borderId="9" xfId="0" applyNumberFormat="1" applyFont="1" applyFill="1" applyBorder="1" applyAlignment="1">
      <alignment horizontal="center" vertical="center"/>
    </xf>
    <xf numFmtId="0" fontId="73" fillId="0" borderId="41" xfId="0" applyFont="1" applyFill="1" applyBorder="1" applyAlignment="1">
      <alignment horizontal="center"/>
    </xf>
    <xf numFmtId="0" fontId="55" fillId="0" borderId="30" xfId="4" applyNumberFormat="1" applyFont="1" applyFill="1" applyBorder="1" applyAlignment="1" applyProtection="1">
      <alignment vertical="center"/>
      <protection locked="0"/>
    </xf>
    <xf numFmtId="164" fontId="14" fillId="0" borderId="10"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66" fillId="0" borderId="41" xfId="0" applyFont="1" applyFill="1" applyBorder="1" applyAlignment="1">
      <alignment horizontal="center" vertical="center"/>
    </xf>
    <xf numFmtId="0" fontId="3" fillId="0" borderId="32" xfId="1" applyFill="1" applyBorder="1" applyAlignment="1" applyProtection="1">
      <alignment wrapText="1"/>
    </xf>
    <xf numFmtId="0" fontId="3" fillId="0" borderId="3" xfId="1" applyFill="1" applyBorder="1" applyAlignment="1" applyProtection="1">
      <alignment wrapText="1"/>
    </xf>
    <xf numFmtId="0" fontId="58" fillId="0" borderId="57" xfId="0" applyFont="1" applyFill="1" applyBorder="1" applyAlignment="1">
      <alignment horizontal="center"/>
    </xf>
    <xf numFmtId="4" fontId="56" fillId="0" borderId="35" xfId="0" applyNumberFormat="1" applyFont="1" applyFill="1" applyBorder="1" applyAlignment="1">
      <alignment horizontal="center" vertical="center"/>
    </xf>
    <xf numFmtId="3" fontId="10" fillId="0" borderId="10" xfId="0" applyNumberFormat="1" applyFont="1" applyFill="1" applyBorder="1" applyAlignment="1">
      <alignment horizontal="center"/>
    </xf>
    <xf numFmtId="0" fontId="57" fillId="0" borderId="55" xfId="1" applyFont="1" applyFill="1" applyBorder="1" applyAlignment="1" applyProtection="1">
      <alignment horizontal="center" wrapText="1"/>
    </xf>
    <xf numFmtId="49" fontId="70"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vertical="center"/>
    </xf>
    <xf numFmtId="49" fontId="12" fillId="9" borderId="23" xfId="0" applyNumberFormat="1" applyFont="1" applyFill="1" applyBorder="1" applyAlignment="1">
      <alignment horizontal="center" vertical="center"/>
    </xf>
    <xf numFmtId="49" fontId="58" fillId="9" borderId="23" xfId="0" applyNumberFormat="1" applyFont="1" applyFill="1" applyBorder="1" applyAlignment="1">
      <alignment horizontal="center" vertical="center"/>
    </xf>
    <xf numFmtId="49" fontId="6" fillId="9" borderId="23" xfId="4" applyNumberFormat="1" applyFont="1" applyFill="1" applyBorder="1" applyAlignment="1" applyProtection="1">
      <alignment horizontal="center" vertical="center"/>
      <protection locked="0"/>
    </xf>
    <xf numFmtId="49" fontId="70" fillId="9" borderId="23" xfId="0" applyNumberFormat="1" applyFont="1" applyFill="1" applyBorder="1" applyAlignment="1">
      <alignment horizontal="center" vertical="center"/>
    </xf>
    <xf numFmtId="49" fontId="56" fillId="9" borderId="23" xfId="0" applyNumberFormat="1" applyFont="1" applyFill="1" applyBorder="1" applyAlignment="1">
      <alignment horizontal="center" vertical="center"/>
    </xf>
    <xf numFmtId="49" fontId="68" fillId="9" borderId="40" xfId="0" applyNumberFormat="1" applyFont="1" applyFill="1" applyBorder="1" applyAlignment="1">
      <alignment horizontal="center" vertical="center"/>
    </xf>
    <xf numFmtId="49" fontId="72" fillId="9" borderId="24" xfId="1" applyNumberFormat="1" applyFont="1" applyFill="1" applyBorder="1" applyAlignment="1" applyProtection="1">
      <alignment horizontal="center" vertical="center" wrapText="1"/>
    </xf>
    <xf numFmtId="0" fontId="53" fillId="8" borderId="57" xfId="0" applyFont="1" applyFill="1" applyBorder="1" applyAlignment="1">
      <alignment horizontal="center" vertical="center"/>
    </xf>
    <xf numFmtId="0" fontId="58" fillId="8" borderId="57" xfId="0" applyFont="1" applyFill="1" applyBorder="1" applyAlignment="1">
      <alignment horizontal="center" vertical="center"/>
    </xf>
    <xf numFmtId="0" fontId="55" fillId="8" borderId="10" xfId="4" applyNumberFormat="1" applyFont="1" applyFill="1" applyBorder="1" applyAlignment="1" applyProtection="1">
      <alignment horizontal="left" vertical="center" wrapText="1"/>
      <protection locked="0"/>
    </xf>
    <xf numFmtId="0" fontId="14" fillId="8" borderId="9" xfId="0" applyFont="1" applyFill="1" applyBorder="1" applyAlignment="1">
      <alignment horizontal="center" vertical="center"/>
    </xf>
    <xf numFmtId="3" fontId="10" fillId="8" borderId="9" xfId="0" applyNumberFormat="1" applyFont="1" applyFill="1" applyBorder="1" applyAlignment="1">
      <alignment horizontal="center" vertical="center"/>
    </xf>
    <xf numFmtId="0" fontId="57" fillId="8" borderId="55" xfId="1" applyFont="1" applyFill="1" applyBorder="1" applyAlignment="1" applyProtection="1">
      <alignment horizontal="center" vertical="center" wrapText="1"/>
    </xf>
    <xf numFmtId="0" fontId="55" fillId="0" borderId="30" xfId="0" applyNumberFormat="1" applyFont="1" applyFill="1" applyBorder="1" applyAlignment="1" applyProtection="1">
      <alignment horizontal="left" vertical="center" wrapText="1"/>
      <protection locked="0"/>
    </xf>
    <xf numFmtId="0" fontId="65" fillId="0" borderId="42" xfId="1" applyFont="1" applyFill="1" applyBorder="1" applyAlignment="1" applyProtection="1">
      <alignment horizontal="center" wrapText="1"/>
    </xf>
    <xf numFmtId="0" fontId="3" fillId="0" borderId="42" xfId="1" applyFill="1" applyBorder="1" applyAlignment="1" applyProtection="1">
      <alignment horizontal="center" wrapText="1"/>
    </xf>
    <xf numFmtId="0" fontId="55" fillId="0" borderId="10" xfId="0" applyNumberFormat="1" applyFont="1" applyFill="1" applyBorder="1" applyAlignment="1" applyProtection="1">
      <alignment horizontal="left" vertical="center" wrapText="1"/>
      <protection locked="0"/>
    </xf>
    <xf numFmtId="0" fontId="53" fillId="0" borderId="57" xfId="0" applyFont="1" applyFill="1" applyBorder="1" applyAlignment="1">
      <alignment horizontal="center" vertical="center"/>
    </xf>
    <xf numFmtId="0" fontId="55" fillId="8" borderId="9" xfId="0" applyNumberFormat="1" applyFont="1" applyFill="1" applyBorder="1" applyAlignment="1" applyProtection="1">
      <alignment horizontal="left" vertical="center" wrapText="1"/>
      <protection locked="0"/>
    </xf>
    <xf numFmtId="0" fontId="59" fillId="8" borderId="43" xfId="1" applyFont="1" applyFill="1" applyBorder="1" applyAlignment="1" applyProtection="1">
      <alignment horizontal="center" wrapText="1"/>
    </xf>
    <xf numFmtId="0" fontId="12" fillId="8" borderId="57" xfId="0" applyFont="1" applyFill="1" applyBorder="1" applyAlignment="1">
      <alignment horizontal="center" vertical="center"/>
    </xf>
    <xf numFmtId="0" fontId="58" fillId="0" borderId="25" xfId="0" applyFont="1" applyFill="1" applyBorder="1" applyAlignment="1">
      <alignment horizontal="center"/>
    </xf>
    <xf numFmtId="0" fontId="57" fillId="8" borderId="32" xfId="1" applyFont="1" applyFill="1" applyBorder="1" applyAlignment="1" applyProtection="1">
      <alignment horizontal="center" wrapText="1"/>
    </xf>
    <xf numFmtId="0" fontId="12" fillId="0" borderId="30" xfId="0" applyFont="1" applyFill="1" applyBorder="1" applyAlignment="1">
      <alignment horizontal="center" vertical="center"/>
    </xf>
    <xf numFmtId="0" fontId="57" fillId="0" borderId="56" xfId="1" applyFont="1" applyFill="1" applyBorder="1" applyAlignment="1" applyProtection="1">
      <alignment horizontal="center" wrapText="1"/>
    </xf>
    <xf numFmtId="0" fontId="57" fillId="0" borderId="32" xfId="1" applyFont="1" applyFill="1" applyBorder="1" applyAlignment="1" applyProtection="1">
      <alignment horizontal="center" wrapText="1"/>
    </xf>
    <xf numFmtId="0" fontId="53" fillId="8" borderId="41" xfId="0" applyFont="1" applyFill="1" applyBorder="1" applyAlignment="1">
      <alignment horizontal="center" vertical="center"/>
    </xf>
    <xf numFmtId="0" fontId="12" fillId="8" borderId="9" xfId="0" applyFont="1" applyFill="1" applyBorder="1" applyAlignment="1">
      <alignment horizontal="center" vertical="center"/>
    </xf>
    <xf numFmtId="0" fontId="42" fillId="8" borderId="9" xfId="0" applyFont="1" applyFill="1" applyBorder="1" applyAlignment="1" applyProtection="1">
      <alignment vertical="center"/>
      <protection locked="0"/>
    </xf>
    <xf numFmtId="0" fontId="74" fillId="8" borderId="9" xfId="0" applyFont="1" applyFill="1" applyBorder="1" applyAlignment="1">
      <alignment horizontal="center" vertical="center"/>
    </xf>
    <xf numFmtId="0" fontId="75" fillId="8" borderId="9" xfId="0" applyFont="1" applyFill="1" applyBorder="1" applyAlignment="1">
      <alignment horizontal="center" vertical="center"/>
    </xf>
    <xf numFmtId="0" fontId="53" fillId="8" borderId="9" xfId="0" applyFont="1" applyFill="1" applyBorder="1" applyAlignment="1">
      <alignment horizontal="center" vertical="center"/>
    </xf>
    <xf numFmtId="0" fontId="58" fillId="8" borderId="58" xfId="0" applyFont="1" applyFill="1" applyBorder="1" applyAlignment="1">
      <alignment horizontal="center"/>
    </xf>
    <xf numFmtId="0" fontId="55" fillId="8" borderId="31" xfId="0" applyNumberFormat="1" applyFont="1" applyFill="1" applyBorder="1" applyAlignment="1" applyProtection="1">
      <alignment horizontal="left" vertical="center" wrapText="1"/>
      <protection locked="0"/>
    </xf>
    <xf numFmtId="0" fontId="42" fillId="8" borderId="9" xfId="0" applyNumberFormat="1" applyFont="1" applyFill="1" applyBorder="1" applyAlignment="1" applyProtection="1">
      <alignment horizontal="left" vertical="center" wrapText="1"/>
      <protection locked="0"/>
    </xf>
    <xf numFmtId="0" fontId="58" fillId="8" borderId="57" xfId="0" applyFont="1" applyFill="1" applyBorder="1" applyAlignment="1">
      <alignment horizontal="center"/>
    </xf>
    <xf numFmtId="49" fontId="12" fillId="7" borderId="22" xfId="0" applyNumberFormat="1" applyFont="1" applyFill="1" applyBorder="1" applyAlignment="1">
      <alignment horizontal="center"/>
    </xf>
    <xf numFmtId="49" fontId="12" fillId="7" borderId="23" xfId="0" applyNumberFormat="1" applyFont="1" applyFill="1" applyBorder="1" applyAlignment="1">
      <alignment horizontal="center" vertical="center"/>
    </xf>
    <xf numFmtId="49" fontId="56"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xf>
    <xf numFmtId="49" fontId="58" fillId="9" borderId="23" xfId="0" applyNumberFormat="1" applyFont="1" applyFill="1" applyBorder="1" applyAlignment="1">
      <alignment horizontal="center"/>
    </xf>
    <xf numFmtId="49" fontId="68" fillId="9" borderId="40" xfId="0" applyNumberFormat="1" applyFont="1" applyFill="1" applyBorder="1" applyAlignment="1">
      <alignment horizontal="center"/>
    </xf>
    <xf numFmtId="49" fontId="72" fillId="9" borderId="24" xfId="1" applyNumberFormat="1" applyFont="1" applyFill="1" applyBorder="1" applyAlignment="1" applyProtection="1">
      <alignment horizontal="center" wrapText="1"/>
    </xf>
    <xf numFmtId="0" fontId="42" fillId="0" borderId="9" xfId="0" applyNumberFormat="1" applyFont="1" applyFill="1" applyBorder="1" applyAlignment="1" applyProtection="1">
      <alignment horizontal="left" vertical="center" wrapText="1"/>
      <protection locked="0"/>
    </xf>
    <xf numFmtId="0" fontId="55" fillId="0" borderId="9" xfId="0" applyNumberFormat="1" applyFont="1" applyFill="1" applyBorder="1" applyAlignment="1" applyProtection="1">
      <alignment horizontal="left" vertical="center" wrapText="1"/>
      <protection locked="0"/>
    </xf>
    <xf numFmtId="0" fontId="76" fillId="0" borderId="13" xfId="0" applyFont="1" applyFill="1" applyBorder="1" applyAlignment="1">
      <alignment horizontal="center"/>
    </xf>
    <xf numFmtId="0" fontId="42" fillId="0" borderId="9" xfId="0" applyFont="1" applyFill="1" applyBorder="1" applyAlignment="1" applyProtection="1">
      <alignment vertical="center"/>
      <protection locked="0"/>
    </xf>
    <xf numFmtId="0" fontId="42" fillId="8" borderId="9" xfId="0" applyFont="1" applyFill="1" applyBorder="1" applyAlignment="1" applyProtection="1">
      <alignment vertical="center" wrapText="1"/>
      <protection locked="0"/>
    </xf>
    <xf numFmtId="0" fontId="42" fillId="8" borderId="31" xfId="0" applyNumberFormat="1" applyFont="1" applyFill="1" applyBorder="1" applyAlignment="1">
      <alignment vertical="center" wrapText="1"/>
    </xf>
    <xf numFmtId="0" fontId="59" fillId="8" borderId="43" xfId="1" applyFont="1" applyFill="1" applyBorder="1" applyAlignment="1" applyProtection="1">
      <alignment horizontal="left" wrapText="1"/>
    </xf>
    <xf numFmtId="0" fontId="42" fillId="8" borderId="9" xfId="4" applyNumberFormat="1" applyFont="1" applyFill="1" applyBorder="1" applyAlignment="1" applyProtection="1">
      <alignment vertical="center"/>
      <protection locked="0"/>
    </xf>
    <xf numFmtId="0" fontId="24" fillId="8" borderId="11" xfId="0" applyNumberFormat="1" applyFont="1" applyFill="1" applyBorder="1" applyAlignment="1">
      <alignment vertical="center" wrapText="1"/>
    </xf>
    <xf numFmtId="49" fontId="55" fillId="8" borderId="9" xfId="4" applyNumberFormat="1" applyFont="1" applyFill="1" applyBorder="1" applyAlignment="1" applyProtection="1">
      <alignment vertical="center"/>
      <protection locked="0"/>
    </xf>
    <xf numFmtId="49" fontId="14" fillId="8" borderId="9" xfId="0" applyNumberFormat="1" applyFont="1" applyFill="1" applyBorder="1" applyAlignment="1">
      <alignment horizontal="center" vertical="center" wrapText="1"/>
    </xf>
    <xf numFmtId="0" fontId="56" fillId="8" borderId="11" xfId="0" applyNumberFormat="1" applyFont="1" applyFill="1" applyBorder="1" applyAlignment="1">
      <alignment horizontal="center" vertical="center"/>
    </xf>
    <xf numFmtId="49" fontId="10" fillId="8" borderId="9" xfId="0" applyNumberFormat="1" applyFont="1" applyFill="1" applyBorder="1" applyAlignment="1">
      <alignment horizontal="center"/>
    </xf>
    <xf numFmtId="49" fontId="59" fillId="8" borderId="43" xfId="1" applyNumberFormat="1" applyFont="1" applyFill="1" applyBorder="1" applyAlignment="1" applyProtection="1">
      <alignment horizontal="center" wrapText="1"/>
    </xf>
    <xf numFmtId="49" fontId="65" fillId="8" borderId="43" xfId="1" applyNumberFormat="1" applyFont="1" applyFill="1" applyBorder="1" applyAlignment="1" applyProtection="1">
      <alignment horizontal="center" wrapText="1"/>
    </xf>
    <xf numFmtId="0" fontId="65" fillId="8" borderId="43" xfId="1" applyFont="1" applyFill="1" applyBorder="1" applyAlignment="1" applyProtection="1">
      <alignment horizontal="center" wrapText="1"/>
    </xf>
    <xf numFmtId="0" fontId="59" fillId="8" borderId="55" xfId="1" applyFont="1" applyFill="1" applyBorder="1" applyAlignment="1" applyProtection="1">
      <alignment horizontal="center" wrapText="1"/>
    </xf>
    <xf numFmtId="0" fontId="42" fillId="0" borderId="30" xfId="0" applyNumberFormat="1" applyFont="1" applyFill="1" applyBorder="1" applyAlignment="1" applyProtection="1">
      <alignment horizontal="left" vertical="center" wrapText="1"/>
      <protection locked="0"/>
    </xf>
    <xf numFmtId="0" fontId="58" fillId="0" borderId="41" xfId="0" applyFont="1" applyFill="1" applyBorder="1" applyAlignment="1">
      <alignment horizontal="center" vertical="center"/>
    </xf>
    <xf numFmtId="0" fontId="57" fillId="0" borderId="42" xfId="1" applyFont="1" applyFill="1" applyBorder="1" applyAlignment="1" applyProtection="1">
      <alignment horizontal="center" vertical="center" wrapText="1"/>
    </xf>
    <xf numFmtId="0" fontId="3" fillId="0" borderId="43" xfId="1" applyFill="1" applyBorder="1" applyAlignment="1" applyProtection="1">
      <alignment horizontal="left" wrapText="1"/>
    </xf>
    <xf numFmtId="0" fontId="10" fillId="7" borderId="22" xfId="0" applyFont="1" applyFill="1" applyBorder="1" applyAlignment="1">
      <alignment horizontal="center"/>
    </xf>
    <xf numFmtId="0" fontId="10" fillId="7" borderId="23" xfId="0" applyFont="1" applyFill="1" applyBorder="1" applyAlignment="1">
      <alignment horizontal="center" vertical="center"/>
    </xf>
    <xf numFmtId="0" fontId="73" fillId="7" borderId="23" xfId="0" applyFont="1" applyFill="1" applyBorder="1" applyAlignment="1">
      <alignment horizontal="center"/>
    </xf>
    <xf numFmtId="0" fontId="85" fillId="7" borderId="23" xfId="0" applyFont="1" applyFill="1" applyBorder="1" applyAlignment="1">
      <alignment horizontal="center" vertical="center"/>
    </xf>
    <xf numFmtId="4" fontId="13" fillId="7" borderId="23" xfId="0" applyNumberFormat="1" applyFont="1" applyFill="1" applyBorder="1" applyAlignment="1">
      <alignment horizontal="center" vertical="center"/>
    </xf>
    <xf numFmtId="3" fontId="10" fillId="7" borderId="40" xfId="0" applyNumberFormat="1" applyFont="1" applyFill="1" applyBorder="1" applyAlignment="1">
      <alignment horizontal="center"/>
    </xf>
    <xf numFmtId="0" fontId="59" fillId="7" borderId="24" xfId="1" applyFont="1" applyFill="1" applyBorder="1" applyAlignment="1" applyProtection="1">
      <alignment horizontal="center" wrapText="1"/>
    </xf>
    <xf numFmtId="0" fontId="10" fillId="8" borderId="47" xfId="0" applyFont="1" applyFill="1" applyBorder="1" applyAlignment="1">
      <alignment horizontal="center" vertical="center"/>
    </xf>
    <xf numFmtId="0" fontId="14" fillId="8" borderId="10" xfId="0" applyFont="1" applyFill="1" applyBorder="1" applyAlignment="1">
      <alignment horizontal="center" vertical="center" wrapText="1"/>
    </xf>
    <xf numFmtId="0" fontId="67" fillId="8" borderId="9" xfId="0" applyFont="1" applyFill="1" applyBorder="1" applyAlignment="1">
      <alignment horizontal="center" vertical="center"/>
    </xf>
    <xf numFmtId="0" fontId="58" fillId="8" borderId="13" xfId="0" applyFont="1" applyFill="1" applyBorder="1" applyAlignment="1">
      <alignment horizontal="center" vertical="center"/>
    </xf>
    <xf numFmtId="0" fontId="55" fillId="8" borderId="9" xfId="4" applyNumberFormat="1" applyFont="1" applyFill="1" applyBorder="1" applyAlignment="1" applyProtection="1">
      <alignment vertical="center" wrapText="1" shrinkToFit="1"/>
      <protection locked="0"/>
    </xf>
    <xf numFmtId="4" fontId="56" fillId="8" borderId="9" xfId="0" applyNumberFormat="1" applyFont="1" applyFill="1" applyBorder="1" applyAlignment="1">
      <alignment horizontal="center" vertical="center"/>
    </xf>
    <xf numFmtId="0" fontId="3" fillId="8" borderId="43" xfId="1" applyFill="1" applyBorder="1" applyAlignment="1" applyProtection="1">
      <alignment horizontal="center" vertical="center" wrapText="1"/>
    </xf>
    <xf numFmtId="0" fontId="10" fillId="0" borderId="47" xfId="0" applyFont="1" applyFill="1" applyBorder="1" applyAlignment="1">
      <alignment horizontal="center" vertical="center"/>
    </xf>
    <xf numFmtId="0" fontId="67" fillId="0" borderId="41" xfId="0" applyFont="1" applyFill="1" applyBorder="1" applyAlignment="1">
      <alignment horizontal="center" vertical="center"/>
    </xf>
    <xf numFmtId="0" fontId="14" fillId="0" borderId="30" xfId="0" applyFont="1" applyFill="1" applyBorder="1" applyAlignment="1">
      <alignment horizontal="center" vertical="center" wrapText="1"/>
    </xf>
    <xf numFmtId="0" fontId="10" fillId="0" borderId="50" xfId="0" applyFont="1" applyFill="1" applyBorder="1" applyAlignment="1">
      <alignment horizontal="center" vertical="center"/>
    </xf>
    <xf numFmtId="0" fontId="12" fillId="0" borderId="33" xfId="0" applyFont="1" applyFill="1" applyBorder="1" applyAlignment="1">
      <alignment horizontal="center" vertical="center"/>
    </xf>
    <xf numFmtId="0" fontId="58" fillId="0" borderId="33" xfId="0" applyFont="1" applyFill="1" applyBorder="1" applyAlignment="1">
      <alignment horizontal="center"/>
    </xf>
    <xf numFmtId="0" fontId="59" fillId="0" borderId="21" xfId="1" applyFont="1" applyFill="1" applyBorder="1" applyAlignment="1" applyProtection="1">
      <alignment horizontal="center" wrapText="1"/>
    </xf>
    <xf numFmtId="0" fontId="10" fillId="8" borderId="51" xfId="0" applyFont="1" applyFill="1" applyBorder="1" applyAlignment="1">
      <alignment horizontal="center"/>
    </xf>
    <xf numFmtId="0" fontId="14" fillId="8" borderId="27" xfId="0" applyFont="1" applyFill="1" applyBorder="1" applyAlignment="1">
      <alignment horizontal="center" vertical="center"/>
    </xf>
    <xf numFmtId="0" fontId="67" fillId="8" borderId="44" xfId="0" applyFont="1" applyFill="1" applyBorder="1" applyAlignment="1">
      <alignment horizontal="center" vertical="center"/>
    </xf>
    <xf numFmtId="0" fontId="14" fillId="8" borderId="44" xfId="0" applyFont="1" applyFill="1" applyBorder="1" applyAlignment="1">
      <alignment horizontal="center" vertical="center"/>
    </xf>
    <xf numFmtId="4" fontId="56" fillId="8" borderId="30" xfId="0" applyNumberFormat="1" applyFont="1" applyFill="1" applyBorder="1" applyAlignment="1">
      <alignment horizontal="center" vertical="center"/>
    </xf>
    <xf numFmtId="0" fontId="57" fillId="8" borderId="46" xfId="1" applyFont="1" applyFill="1" applyBorder="1" applyAlignment="1" applyProtection="1">
      <alignment horizontal="center" wrapText="1"/>
    </xf>
    <xf numFmtId="0" fontId="10" fillId="0" borderId="59" xfId="0" applyFont="1" applyFill="1" applyBorder="1" applyAlignment="1">
      <alignment horizontal="center"/>
    </xf>
    <xf numFmtId="0" fontId="14" fillId="0" borderId="40" xfId="0" applyFont="1" applyFill="1" applyBorder="1" applyAlignment="1">
      <alignment horizontal="center" vertical="center"/>
    </xf>
    <xf numFmtId="0" fontId="53" fillId="8" borderId="27" xfId="0" applyFont="1" applyFill="1" applyBorder="1" applyAlignment="1">
      <alignment horizontal="center" vertical="center"/>
    </xf>
    <xf numFmtId="0" fontId="14" fillId="8" borderId="40" xfId="0" applyFont="1" applyFill="1" applyBorder="1" applyAlignment="1">
      <alignment horizontal="center" vertical="center"/>
    </xf>
    <xf numFmtId="0" fontId="57" fillId="8" borderId="28" xfId="1" applyFont="1" applyFill="1" applyBorder="1" applyAlignment="1" applyProtection="1">
      <alignment horizontal="center" wrapText="1"/>
    </xf>
    <xf numFmtId="0" fontId="10" fillId="0" borderId="48" xfId="0" applyFont="1" applyFill="1" applyBorder="1" applyAlignment="1">
      <alignment horizontal="center"/>
    </xf>
    <xf numFmtId="0" fontId="53" fillId="0" borderId="39" xfId="0" applyFont="1" applyFill="1" applyBorder="1" applyAlignment="1">
      <alignment horizontal="center" vertical="center"/>
    </xf>
    <xf numFmtId="0" fontId="58" fillId="0" borderId="49" xfId="0" applyFont="1" applyFill="1" applyBorder="1" applyAlignment="1">
      <alignment horizontal="center"/>
    </xf>
    <xf numFmtId="0" fontId="57" fillId="0" borderId="4" xfId="1" applyFont="1" applyFill="1" applyBorder="1" applyAlignment="1" applyProtection="1">
      <alignment horizontal="center" wrapText="1"/>
    </xf>
    <xf numFmtId="0" fontId="53" fillId="8" borderId="30" xfId="0" applyFont="1" applyFill="1" applyBorder="1" applyAlignment="1">
      <alignment horizontal="center" vertical="center"/>
    </xf>
    <xf numFmtId="0" fontId="53" fillId="8" borderId="44" xfId="0" applyFont="1" applyFill="1" applyBorder="1" applyAlignment="1">
      <alignment horizontal="center" vertical="center"/>
    </xf>
    <xf numFmtId="0" fontId="57" fillId="8" borderId="56" xfId="1" applyFont="1" applyFill="1" applyBorder="1" applyAlignment="1" applyProtection="1">
      <alignment horizontal="center" wrapText="1"/>
    </xf>
    <xf numFmtId="164" fontId="14" fillId="8" borderId="40" xfId="0" applyNumberFormat="1" applyFont="1" applyFill="1" applyBorder="1" applyAlignment="1">
      <alignment horizontal="center" vertical="center" wrapText="1"/>
    </xf>
    <xf numFmtId="0" fontId="67" fillId="0" borderId="9" xfId="0" applyFont="1" applyFill="1" applyBorder="1" applyAlignment="1">
      <alignment horizontal="center" vertical="center"/>
    </xf>
    <xf numFmtId="0" fontId="57" fillId="0" borderId="43" xfId="1" applyFont="1" applyFill="1" applyBorder="1" applyAlignment="1" applyProtection="1">
      <alignment horizontal="center"/>
    </xf>
    <xf numFmtId="0" fontId="10" fillId="8" borderId="59" xfId="0" applyFont="1" applyFill="1" applyBorder="1" applyAlignment="1">
      <alignment horizontal="center"/>
    </xf>
    <xf numFmtId="0" fontId="55" fillId="8" borderId="44" xfId="0" applyFont="1" applyFill="1" applyBorder="1" applyAlignment="1" applyProtection="1">
      <alignment vertical="center"/>
      <protection locked="0"/>
    </xf>
    <xf numFmtId="0" fontId="55" fillId="0" borderId="39" xfId="0" applyFont="1" applyFill="1" applyBorder="1" applyAlignment="1" applyProtection="1">
      <alignment vertical="center"/>
      <protection locked="0"/>
    </xf>
    <xf numFmtId="4" fontId="56" fillId="0" borderId="39" xfId="0" applyNumberFormat="1" applyFont="1" applyFill="1" applyBorder="1" applyAlignment="1">
      <alignment horizontal="center" vertical="center"/>
    </xf>
    <xf numFmtId="0" fontId="10" fillId="0" borderId="9" xfId="0" applyNumberFormat="1" applyFont="1" applyFill="1" applyBorder="1" applyAlignment="1">
      <alignment horizontal="center"/>
    </xf>
    <xf numFmtId="0" fontId="55" fillId="0" borderId="31" xfId="0" applyNumberFormat="1" applyFont="1" applyFill="1" applyBorder="1" applyAlignment="1">
      <alignment vertical="center" wrapText="1"/>
    </xf>
    <xf numFmtId="0" fontId="58" fillId="0" borderId="12" xfId="0" applyFont="1" applyFill="1" applyBorder="1" applyAlignment="1">
      <alignment horizontal="center"/>
    </xf>
    <xf numFmtId="0" fontId="55" fillId="0" borderId="11" xfId="0" applyNumberFormat="1" applyFont="1" applyFill="1" applyBorder="1" applyAlignment="1" applyProtection="1">
      <alignment horizontal="left" vertical="center" wrapText="1"/>
      <protection locked="0"/>
    </xf>
    <xf numFmtId="0" fontId="59" fillId="8" borderId="32" xfId="1" applyFont="1" applyFill="1" applyBorder="1" applyAlignment="1" applyProtection="1">
      <alignment horizontal="center" wrapText="1"/>
    </xf>
    <xf numFmtId="0" fontId="58" fillId="8" borderId="44" xfId="0" applyFont="1" applyFill="1" applyBorder="1" applyAlignment="1">
      <alignment horizontal="center"/>
    </xf>
    <xf numFmtId="0" fontId="67" fillId="8" borderId="12" xfId="0" applyFont="1" applyFill="1" applyBorder="1" applyAlignment="1">
      <alignment horizontal="center" vertical="center"/>
    </xf>
    <xf numFmtId="0" fontId="58" fillId="8" borderId="30" xfId="0" applyFont="1" applyFill="1" applyBorder="1" applyAlignment="1">
      <alignment horizontal="center"/>
    </xf>
    <xf numFmtId="0" fontId="67" fillId="0" borderId="12" xfId="0" applyFont="1" applyFill="1" applyBorder="1" applyAlignment="1">
      <alignment horizontal="center" vertical="center"/>
    </xf>
    <xf numFmtId="0" fontId="55" fillId="0" borderId="31" xfId="0" applyNumberFormat="1" applyFont="1" applyFill="1" applyBorder="1" applyAlignment="1" applyProtection="1">
      <alignment horizontal="left" vertical="center" wrapText="1"/>
      <protection locked="0"/>
    </xf>
    <xf numFmtId="0" fontId="12" fillId="0" borderId="58" xfId="0" applyFont="1" applyFill="1" applyBorder="1" applyAlignment="1">
      <alignment horizontal="center" vertical="center"/>
    </xf>
    <xf numFmtId="0" fontId="58" fillId="0" borderId="9" xfId="0" applyFont="1" applyFill="1" applyBorder="1" applyAlignment="1">
      <alignment horizontal="center"/>
    </xf>
    <xf numFmtId="0" fontId="53" fillId="0" borderId="58" xfId="0" applyFont="1" applyFill="1" applyBorder="1" applyAlignment="1">
      <alignment horizontal="center" vertical="center"/>
    </xf>
    <xf numFmtId="0" fontId="53" fillId="0" borderId="12" xfId="0" applyFont="1" applyFill="1" applyBorder="1" applyAlignment="1">
      <alignment horizontal="center" vertical="center"/>
    </xf>
    <xf numFmtId="0" fontId="66" fillId="8" borderId="12" xfId="0" applyFont="1" applyFill="1" applyBorder="1" applyAlignment="1">
      <alignment horizontal="center" vertical="center"/>
    </xf>
    <xf numFmtId="0" fontId="58" fillId="8" borderId="9" xfId="0" applyFont="1" applyFill="1" applyBorder="1" applyAlignment="1">
      <alignment horizontal="center"/>
    </xf>
    <xf numFmtId="0" fontId="58" fillId="0" borderId="10" xfId="0" applyFont="1" applyFill="1" applyBorder="1" applyAlignment="1">
      <alignment horizontal="center"/>
    </xf>
    <xf numFmtId="0" fontId="42" fillId="0" borderId="10" xfId="0" applyFont="1" applyFill="1" applyBorder="1" applyAlignment="1" applyProtection="1">
      <alignment vertical="center"/>
      <protection locked="0"/>
    </xf>
    <xf numFmtId="0" fontId="53" fillId="8" borderId="12" xfId="0" applyFont="1" applyFill="1" applyBorder="1" applyAlignment="1">
      <alignment horizontal="center" vertical="center"/>
    </xf>
    <xf numFmtId="0" fontId="58" fillId="8" borderId="10" xfId="0" applyFont="1" applyFill="1" applyBorder="1" applyAlignment="1">
      <alignment horizontal="center"/>
    </xf>
    <xf numFmtId="0" fontId="42" fillId="8" borderId="10" xfId="0" applyFont="1" applyFill="1" applyBorder="1" applyAlignment="1" applyProtection="1">
      <alignment vertical="center"/>
      <protection locked="0"/>
    </xf>
    <xf numFmtId="49" fontId="54" fillId="7" borderId="23" xfId="0" applyNumberFormat="1" applyFont="1" applyFill="1" applyBorder="1" applyAlignment="1">
      <alignment horizontal="center"/>
    </xf>
    <xf numFmtId="49" fontId="87" fillId="7" borderId="23" xfId="4" applyNumberFormat="1" applyFont="1" applyFill="1" applyBorder="1" applyAlignment="1" applyProtection="1">
      <alignment horizontal="center" vertical="center"/>
      <protection locked="0"/>
    </xf>
    <xf numFmtId="0" fontId="54" fillId="0" borderId="58" xfId="0" applyFont="1" applyFill="1" applyBorder="1" applyAlignment="1">
      <alignment horizontal="center"/>
    </xf>
    <xf numFmtId="0" fontId="42" fillId="0" borderId="31" xfId="0" applyNumberFormat="1" applyFont="1" applyFill="1" applyBorder="1" applyAlignment="1" applyProtection="1">
      <alignment horizontal="left" vertical="center" wrapText="1"/>
      <protection locked="0"/>
    </xf>
    <xf numFmtId="0" fontId="58" fillId="0" borderId="58" xfId="0" applyFont="1" applyFill="1" applyBorder="1" applyAlignment="1">
      <alignment horizontal="center"/>
    </xf>
    <xf numFmtId="49" fontId="10" fillId="7" borderId="22" xfId="0" applyNumberFormat="1" applyFont="1" applyFill="1" applyBorder="1" applyAlignment="1">
      <alignment horizontal="center"/>
    </xf>
    <xf numFmtId="49" fontId="10" fillId="7" borderId="23" xfId="0" applyNumberFormat="1" applyFont="1" applyFill="1" applyBorder="1" applyAlignment="1">
      <alignment horizontal="center" vertical="center"/>
    </xf>
    <xf numFmtId="49" fontId="73" fillId="7" borderId="23" xfId="0" applyNumberFormat="1" applyFont="1" applyFill="1" applyBorder="1" applyAlignment="1">
      <alignment horizontal="center"/>
    </xf>
    <xf numFmtId="49" fontId="52" fillId="7" borderId="23" xfId="0" applyNumberFormat="1" applyFont="1" applyFill="1" applyBorder="1" applyAlignment="1" applyProtection="1">
      <alignment horizontal="center" vertical="center"/>
      <protection locked="0"/>
    </xf>
    <xf numFmtId="49" fontId="14" fillId="7" borderId="23" xfId="0" applyNumberFormat="1" applyFont="1" applyFill="1" applyBorder="1" applyAlignment="1">
      <alignment horizontal="center" vertical="center"/>
    </xf>
    <xf numFmtId="49" fontId="13" fillId="7" borderId="23"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wrapText="1"/>
    </xf>
    <xf numFmtId="49" fontId="12" fillId="10" borderId="22" xfId="0" applyNumberFormat="1" applyFont="1" applyFill="1" applyBorder="1" applyAlignment="1">
      <alignment horizontal="center"/>
    </xf>
    <xf numFmtId="49" fontId="12" fillId="10" borderId="23" xfId="0" applyNumberFormat="1" applyFont="1" applyFill="1" applyBorder="1" applyAlignment="1">
      <alignment horizontal="center" vertical="center"/>
    </xf>
    <xf numFmtId="49" fontId="58" fillId="10" borderId="23" xfId="0" applyNumberFormat="1" applyFont="1" applyFill="1" applyBorder="1" applyAlignment="1">
      <alignment horizontal="center"/>
    </xf>
    <xf numFmtId="49" fontId="6" fillId="10" borderId="23" xfId="4" applyNumberFormat="1" applyFont="1" applyFill="1" applyBorder="1" applyAlignment="1" applyProtection="1">
      <alignment horizontal="center" vertical="center"/>
      <protection locked="0"/>
    </xf>
    <xf numFmtId="164" fontId="14" fillId="10" borderId="23" xfId="0" applyNumberFormat="1" applyFont="1" applyFill="1" applyBorder="1" applyAlignment="1">
      <alignment horizontal="center" vertical="center" wrapText="1"/>
    </xf>
    <xf numFmtId="49" fontId="70" fillId="10" borderId="23" xfId="0" applyNumberFormat="1" applyFont="1" applyFill="1" applyBorder="1" applyAlignment="1">
      <alignment horizontal="center" vertical="center"/>
    </xf>
    <xf numFmtId="49" fontId="56" fillId="10" borderId="23" xfId="0" applyNumberFormat="1" applyFont="1" applyFill="1" applyBorder="1" applyAlignment="1">
      <alignment horizontal="center" vertical="center"/>
    </xf>
    <xf numFmtId="49" fontId="68" fillId="10" borderId="40" xfId="0" applyNumberFormat="1" applyFont="1" applyFill="1" applyBorder="1" applyAlignment="1">
      <alignment horizontal="center"/>
    </xf>
    <xf numFmtId="49" fontId="72" fillId="10" borderId="24" xfId="1" applyNumberFormat="1" applyFont="1" applyFill="1" applyBorder="1" applyAlignment="1" applyProtection="1">
      <alignment horizontal="center" wrapText="1"/>
    </xf>
    <xf numFmtId="0" fontId="42" fillId="0" borderId="31" xfId="0" applyNumberFormat="1" applyFont="1" applyFill="1" applyBorder="1" applyAlignment="1">
      <alignment vertical="center" wrapText="1"/>
    </xf>
    <xf numFmtId="0" fontId="90" fillId="0" borderId="30" xfId="4" applyNumberFormat="1" applyFont="1" applyFill="1" applyBorder="1" applyAlignment="1" applyProtection="1">
      <alignment vertical="center"/>
      <protection locked="0"/>
    </xf>
    <xf numFmtId="0" fontId="90" fillId="0" borderId="9" xfId="4" applyNumberFormat="1" applyFont="1" applyFill="1" applyBorder="1" applyAlignment="1" applyProtection="1">
      <alignment vertical="center"/>
      <protection locked="0"/>
    </xf>
    <xf numFmtId="0" fontId="90" fillId="0" borderId="9" xfId="0" applyNumberFormat="1" applyFont="1" applyFill="1" applyBorder="1" applyAlignment="1" applyProtection="1">
      <alignment horizontal="left" vertical="center" wrapText="1"/>
      <protection locked="0"/>
    </xf>
    <xf numFmtId="0" fontId="42" fillId="0" borderId="11" xfId="0" applyNumberFormat="1" applyFont="1" applyFill="1" applyBorder="1" applyAlignment="1">
      <alignment vertical="center" wrapText="1"/>
    </xf>
    <xf numFmtId="0" fontId="57" fillId="0" borderId="9" xfId="1" applyFont="1" applyFill="1" applyBorder="1" applyAlignment="1" applyProtection="1">
      <alignment horizontal="center" wrapText="1"/>
    </xf>
    <xf numFmtId="0" fontId="58" fillId="8" borderId="12" xfId="0" applyFont="1" applyFill="1" applyBorder="1" applyAlignment="1">
      <alignment horizontal="center"/>
    </xf>
    <xf numFmtId="0" fontId="42" fillId="8" borderId="11" xfId="0" applyNumberFormat="1" applyFont="1" applyFill="1" applyBorder="1" applyAlignment="1" applyProtection="1">
      <alignment horizontal="left" vertical="center" wrapText="1"/>
      <protection locked="0"/>
    </xf>
    <xf numFmtId="3" fontId="92" fillId="8" borderId="9" xfId="0" applyNumberFormat="1" applyFont="1" applyFill="1" applyBorder="1" applyAlignment="1">
      <alignment horizontal="center"/>
    </xf>
    <xf numFmtId="0" fontId="57" fillId="8" borderId="42" xfId="1" applyFont="1" applyFill="1" applyBorder="1" applyAlignment="1" applyProtection="1">
      <alignment horizontal="center" vertical="center" wrapText="1"/>
    </xf>
    <xf numFmtId="0" fontId="74" fillId="0" borderId="9" xfId="0" applyFont="1" applyFill="1" applyBorder="1" applyAlignment="1">
      <alignment horizontal="center" vertical="center" wrapText="1"/>
    </xf>
    <xf numFmtId="3" fontId="10" fillId="0" borderId="11" xfId="0" applyNumberFormat="1" applyFont="1" applyFill="1" applyBorder="1" applyAlignment="1">
      <alignment horizontal="center"/>
    </xf>
    <xf numFmtId="0" fontId="57" fillId="0" borderId="32" xfId="1" applyFont="1" applyFill="1" applyBorder="1" applyAlignment="1" applyProtection="1">
      <alignment horizontal="center" vertical="center" wrapText="1" shrinkToFit="1"/>
    </xf>
    <xf numFmtId="3" fontId="10" fillId="0" borderId="31" xfId="0" applyNumberFormat="1" applyFont="1" applyFill="1" applyBorder="1" applyAlignment="1">
      <alignment horizontal="center"/>
    </xf>
    <xf numFmtId="0" fontId="57" fillId="0" borderId="56" xfId="1" applyFont="1" applyFill="1" applyBorder="1" applyAlignment="1" applyProtection="1">
      <alignment horizontal="center" vertical="center" wrapText="1" shrinkToFit="1"/>
    </xf>
    <xf numFmtId="0" fontId="3" fillId="0" borderId="56" xfId="1" applyFill="1" applyBorder="1" applyAlignment="1" applyProtection="1">
      <alignment horizontal="left" wrapText="1" shrinkToFit="1"/>
    </xf>
    <xf numFmtId="4" fontId="56" fillId="0" borderId="12" xfId="0" applyNumberFormat="1" applyFont="1" applyFill="1" applyBorder="1" applyAlignment="1">
      <alignment horizontal="center" vertical="center"/>
    </xf>
    <xf numFmtId="49" fontId="10" fillId="7" borderId="22" xfId="0" applyNumberFormat="1" applyFont="1" applyFill="1" applyBorder="1" applyAlignment="1">
      <alignment horizontal="center" vertical="center"/>
    </xf>
    <xf numFmtId="49" fontId="73" fillId="7" borderId="23" xfId="0" applyNumberFormat="1" applyFont="1" applyFill="1" applyBorder="1" applyAlignment="1">
      <alignment horizontal="center" vertical="center"/>
    </xf>
    <xf numFmtId="49" fontId="68" fillId="7" borderId="40"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vertical="center" wrapText="1"/>
    </xf>
    <xf numFmtId="0" fontId="12" fillId="8" borderId="30" xfId="0" applyFont="1" applyFill="1" applyBorder="1" applyAlignment="1">
      <alignment horizontal="center" vertical="center"/>
    </xf>
    <xf numFmtId="0" fontId="59" fillId="8" borderId="56" xfId="1" applyFont="1" applyFill="1" applyBorder="1" applyAlignment="1" applyProtection="1">
      <alignment horizontal="center" wrapText="1"/>
    </xf>
    <xf numFmtId="0" fontId="3" fillId="8" borderId="32" xfId="1" applyFill="1" applyBorder="1" applyAlignment="1" applyProtection="1">
      <alignment horizontal="center" wrapText="1"/>
    </xf>
    <xf numFmtId="0" fontId="54" fillId="8" borderId="9" xfId="0" applyFont="1" applyFill="1" applyBorder="1" applyAlignment="1">
      <alignment horizontal="center"/>
    </xf>
    <xf numFmtId="164" fontId="14" fillId="0" borderId="40" xfId="0" applyNumberFormat="1" applyFont="1" applyFill="1" applyBorder="1" applyAlignment="1">
      <alignment horizontal="center" vertical="center" wrapText="1"/>
    </xf>
    <xf numFmtId="3" fontId="10" fillId="0" borderId="40" xfId="0" applyNumberFormat="1" applyFont="1" applyFill="1" applyBorder="1" applyAlignment="1">
      <alignment horizontal="center"/>
    </xf>
    <xf numFmtId="0" fontId="96" fillId="11" borderId="0" xfId="0" applyFont="1" applyFill="1" applyBorder="1" applyAlignment="1">
      <alignment vertical="center"/>
    </xf>
    <xf numFmtId="0" fontId="11" fillId="11" borderId="38" xfId="0" applyFont="1" applyFill="1" applyBorder="1" applyAlignment="1">
      <alignment horizontal="center" vertical="center"/>
    </xf>
    <xf numFmtId="0" fontId="97" fillId="11" borderId="15" xfId="0" applyFont="1" applyFill="1" applyBorder="1" applyAlignment="1">
      <alignment horizontal="center" vertical="center" wrapText="1"/>
    </xf>
    <xf numFmtId="0" fontId="98" fillId="12" borderId="37" xfId="0" applyFont="1" applyFill="1" applyBorder="1" applyAlignment="1">
      <alignment horizontal="center" vertical="center" wrapText="1"/>
    </xf>
    <xf numFmtId="0" fontId="48" fillId="12" borderId="37" xfId="0" applyFont="1" applyFill="1" applyBorder="1" applyAlignment="1">
      <alignment horizontal="center" vertical="center" wrapText="1"/>
    </xf>
    <xf numFmtId="0" fontId="49" fillId="12" borderId="27" xfId="0" applyFont="1" applyFill="1" applyBorder="1" applyAlignment="1">
      <alignment horizontal="center" vertical="center"/>
    </xf>
    <xf numFmtId="0" fontId="47" fillId="12" borderId="37" xfId="0" applyFont="1" applyFill="1" applyBorder="1" applyAlignment="1">
      <alignment vertical="center"/>
    </xf>
    <xf numFmtId="0" fontId="98" fillId="12" borderId="39" xfId="0" applyFont="1" applyFill="1" applyBorder="1" applyAlignment="1">
      <alignment horizontal="center" vertical="center" wrapText="1"/>
    </xf>
    <xf numFmtId="0" fontId="48" fillId="12" borderId="39" xfId="0" applyFont="1" applyFill="1" applyBorder="1" applyAlignment="1">
      <alignment horizontal="center" vertical="center" wrapText="1"/>
    </xf>
    <xf numFmtId="0" fontId="49" fillId="12" borderId="44" xfId="0" applyFont="1" applyFill="1" applyBorder="1" applyAlignment="1">
      <alignment horizontal="center" vertical="center"/>
    </xf>
    <xf numFmtId="0" fontId="47" fillId="12" borderId="39" xfId="0" applyFont="1" applyFill="1" applyBorder="1" applyAlignment="1">
      <alignment vertical="center"/>
    </xf>
    <xf numFmtId="0" fontId="99" fillId="8" borderId="30" xfId="0" applyFont="1" applyFill="1" applyBorder="1" applyAlignment="1">
      <alignment horizontal="center" vertical="center"/>
    </xf>
    <xf numFmtId="0" fontId="55" fillId="8" borderId="30" xfId="0" applyNumberFormat="1" applyFont="1" applyFill="1" applyBorder="1" applyAlignment="1">
      <alignment horizontal="left" vertical="center" wrapText="1"/>
    </xf>
    <xf numFmtId="0" fontId="57" fillId="8" borderId="56" xfId="1" applyNumberFormat="1" applyFont="1" applyFill="1" applyBorder="1" applyAlignment="1" applyProtection="1">
      <alignment horizontal="center" wrapText="1"/>
    </xf>
    <xf numFmtId="4" fontId="56" fillId="0" borderId="40" xfId="0" applyNumberFormat="1" applyFont="1" applyFill="1" applyBorder="1" applyAlignment="1">
      <alignment horizontal="center" vertical="center"/>
    </xf>
    <xf numFmtId="0" fontId="11" fillId="0" borderId="40" xfId="0" applyFont="1" applyFill="1" applyBorder="1" applyAlignment="1">
      <alignment horizontal="center"/>
    </xf>
    <xf numFmtId="0" fontId="11" fillId="8" borderId="30" xfId="0" applyFont="1" applyFill="1" applyBorder="1" applyAlignment="1">
      <alignment horizontal="center"/>
    </xf>
    <xf numFmtId="0" fontId="11" fillId="8" borderId="9" xfId="0" applyFont="1" applyFill="1" applyBorder="1" applyAlignment="1">
      <alignment horizontal="center"/>
    </xf>
    <xf numFmtId="0" fontId="55" fillId="8" borderId="9" xfId="0" applyNumberFormat="1" applyFont="1" applyFill="1" applyBorder="1" applyAlignment="1">
      <alignment horizontal="left" vertical="center" wrapText="1"/>
    </xf>
    <xf numFmtId="0" fontId="57" fillId="8" borderId="32" xfId="1" applyNumberFormat="1" applyFont="1" applyFill="1" applyBorder="1" applyAlignment="1" applyProtection="1">
      <alignment horizontal="center" wrapText="1"/>
    </xf>
    <xf numFmtId="0" fontId="76" fillId="8" borderId="9" xfId="0" applyFont="1" applyFill="1" applyBorder="1" applyAlignment="1">
      <alignment horizontal="center"/>
    </xf>
    <xf numFmtId="0" fontId="12" fillId="8" borderId="44" xfId="0" applyFont="1" applyFill="1" applyBorder="1" applyAlignment="1">
      <alignment horizontal="center" vertical="center"/>
    </xf>
    <xf numFmtId="0" fontId="76" fillId="8" borderId="44" xfId="0" applyFont="1" applyFill="1" applyBorder="1" applyAlignment="1">
      <alignment horizontal="center"/>
    </xf>
    <xf numFmtId="0" fontId="80" fillId="8" borderId="44" xfId="0" applyFont="1" applyFill="1" applyBorder="1" applyAlignment="1">
      <alignment vertical="center"/>
    </xf>
    <xf numFmtId="4" fontId="56" fillId="8" borderId="44" xfId="0" applyNumberFormat="1" applyFont="1" applyFill="1" applyBorder="1" applyAlignment="1">
      <alignment horizontal="center" vertical="center"/>
    </xf>
    <xf numFmtId="0" fontId="57" fillId="8" borderId="46" xfId="1" applyNumberFormat="1" applyFont="1" applyFill="1" applyBorder="1" applyAlignment="1" applyProtection="1">
      <alignment horizontal="center" wrapText="1"/>
    </xf>
    <xf numFmtId="0" fontId="12" fillId="0" borderId="39" xfId="0" applyFont="1" applyFill="1" applyBorder="1" applyAlignment="1">
      <alignment horizontal="center" vertical="center"/>
    </xf>
    <xf numFmtId="0" fontId="76" fillId="0" borderId="39" xfId="0" applyFont="1" applyFill="1" applyBorder="1" applyAlignment="1">
      <alignment horizontal="center"/>
    </xf>
    <xf numFmtId="0" fontId="55" fillId="0" borderId="39" xfId="0" applyFont="1" applyFill="1" applyBorder="1" applyAlignment="1">
      <alignment vertical="center"/>
    </xf>
    <xf numFmtId="0" fontId="14" fillId="0" borderId="39" xfId="0" applyFont="1" applyFill="1" applyBorder="1" applyAlignment="1">
      <alignment horizontal="center" vertical="center"/>
    </xf>
    <xf numFmtId="0" fontId="57" fillId="0" borderId="53" xfId="1" applyNumberFormat="1" applyFont="1" applyFill="1" applyBorder="1" applyAlignment="1" applyProtection="1">
      <alignment horizontal="center" wrapText="1"/>
    </xf>
    <xf numFmtId="0" fontId="55" fillId="8" borderId="44" xfId="0" applyFont="1" applyFill="1" applyBorder="1" applyAlignment="1">
      <alignment vertical="center"/>
    </xf>
    <xf numFmtId="0" fontId="65" fillId="8" borderId="46" xfId="1" applyNumberFormat="1" applyFont="1" applyFill="1" applyBorder="1" applyAlignment="1" applyProtection="1">
      <alignment horizontal="center" wrapText="1"/>
    </xf>
    <xf numFmtId="0" fontId="99" fillId="0" borderId="9" xfId="0" applyFont="1" applyFill="1" applyBorder="1" applyAlignment="1">
      <alignment horizontal="center" vertical="center"/>
    </xf>
    <xf numFmtId="0" fontId="65" fillId="0" borderId="32" xfId="1" applyFont="1" applyFill="1" applyBorder="1" applyAlignment="1" applyProtection="1">
      <alignment horizontal="center" wrapText="1"/>
    </xf>
    <xf numFmtId="0" fontId="12" fillId="0" borderId="9" xfId="0" applyFont="1" applyFill="1" applyBorder="1" applyAlignment="1">
      <alignment horizontal="center" vertical="center"/>
    </xf>
    <xf numFmtId="0" fontId="76" fillId="0" borderId="9" xfId="0" applyFont="1" applyFill="1" applyBorder="1" applyAlignment="1">
      <alignment horizontal="center"/>
    </xf>
    <xf numFmtId="0" fontId="65" fillId="0" borderId="32" xfId="1" applyNumberFormat="1" applyFont="1" applyFill="1" applyBorder="1" applyAlignment="1" applyProtection="1">
      <alignment horizontal="center" wrapText="1"/>
    </xf>
    <xf numFmtId="0" fontId="99" fillId="0" borderId="44" xfId="0" applyFont="1" applyFill="1" applyBorder="1" applyAlignment="1">
      <alignment horizontal="center" vertical="center"/>
    </xf>
    <xf numFmtId="0" fontId="58" fillId="0" borderId="44" xfId="0" applyFont="1" applyFill="1" applyBorder="1" applyAlignment="1">
      <alignment horizontal="center"/>
    </xf>
    <xf numFmtId="4" fontId="56" fillId="0" borderId="44" xfId="0" applyNumberFormat="1" applyFont="1" applyFill="1" applyBorder="1" applyAlignment="1">
      <alignment horizontal="center" vertical="center"/>
    </xf>
    <xf numFmtId="0" fontId="57" fillId="0" borderId="46" xfId="1" applyFont="1" applyFill="1" applyBorder="1" applyAlignment="1" applyProtection="1">
      <alignment horizontal="center" wrapText="1"/>
    </xf>
    <xf numFmtId="4" fontId="56" fillId="8" borderId="27" xfId="0" applyNumberFormat="1" applyFont="1" applyFill="1" applyBorder="1" applyAlignment="1">
      <alignment horizontal="center" vertical="center"/>
    </xf>
    <xf numFmtId="0" fontId="55" fillId="8" borderId="9" xfId="0" applyFont="1" applyFill="1" applyBorder="1" applyAlignment="1">
      <alignment vertical="center"/>
    </xf>
    <xf numFmtId="4" fontId="56" fillId="8" borderId="39" xfId="0" applyNumberFormat="1" applyFont="1" applyFill="1" applyBorder="1" applyAlignment="1">
      <alignment horizontal="center" vertical="center"/>
    </xf>
    <xf numFmtId="0" fontId="99" fillId="0" borderId="30" xfId="0" applyFont="1" applyFill="1" applyBorder="1" applyAlignment="1">
      <alignment horizontal="center" vertical="center"/>
    </xf>
    <xf numFmtId="0" fontId="78" fillId="0" borderId="30" xfId="0" applyNumberFormat="1" applyFont="1" applyFill="1" applyBorder="1" applyAlignment="1">
      <alignment vertical="center" wrapText="1"/>
    </xf>
    <xf numFmtId="0" fontId="65" fillId="0" borderId="56" xfId="1" applyFont="1" applyFill="1" applyBorder="1" applyAlignment="1" applyProtection="1">
      <alignment horizontal="center" wrapText="1"/>
    </xf>
    <xf numFmtId="0" fontId="78" fillId="0" borderId="9" xfId="0" applyNumberFormat="1" applyFont="1" applyFill="1" applyBorder="1" applyAlignment="1">
      <alignment vertical="center" wrapText="1"/>
    </xf>
    <xf numFmtId="0" fontId="11" fillId="0" borderId="30" xfId="0" applyFont="1" applyFill="1" applyBorder="1" applyAlignment="1">
      <alignment horizontal="center"/>
    </xf>
    <xf numFmtId="0" fontId="78" fillId="0" borderId="44" xfId="0" applyNumberFormat="1" applyFont="1" applyFill="1" applyBorder="1" applyAlignment="1">
      <alignment vertical="center" wrapText="1"/>
    </xf>
    <xf numFmtId="0" fontId="78" fillId="8" borderId="30" xfId="0" applyNumberFormat="1" applyFont="1" applyFill="1" applyBorder="1" applyAlignment="1">
      <alignment vertical="center" wrapText="1"/>
    </xf>
    <xf numFmtId="0" fontId="11" fillId="8" borderId="44" xfId="0" applyFont="1" applyFill="1" applyBorder="1" applyAlignment="1">
      <alignment horizontal="center"/>
    </xf>
    <xf numFmtId="0" fontId="78" fillId="8" borderId="44" xfId="0" applyNumberFormat="1" applyFont="1" applyFill="1" applyBorder="1" applyAlignment="1">
      <alignment horizontal="left" vertical="center" wrapText="1"/>
    </xf>
    <xf numFmtId="0" fontId="53" fillId="0" borderId="40" xfId="0" applyFont="1" applyFill="1" applyBorder="1" applyAlignment="1">
      <alignment horizontal="center" vertical="center"/>
    </xf>
    <xf numFmtId="0" fontId="42" fillId="0" borderId="40" xfId="0" applyFont="1" applyFill="1" applyBorder="1" applyAlignment="1">
      <alignment vertical="center"/>
    </xf>
    <xf numFmtId="0" fontId="57" fillId="0" borderId="64" xfId="1" applyFont="1" applyFill="1" applyBorder="1" applyAlignment="1" applyProtection="1">
      <alignment horizontal="center" wrapText="1"/>
    </xf>
    <xf numFmtId="0" fontId="11" fillId="0" borderId="39" xfId="0" applyFont="1" applyFill="1" applyBorder="1" applyAlignment="1">
      <alignment horizontal="center"/>
    </xf>
    <xf numFmtId="0" fontId="42" fillId="0" borderId="39" xfId="0" applyFont="1" applyFill="1" applyBorder="1" applyAlignment="1">
      <alignment vertical="center"/>
    </xf>
    <xf numFmtId="4" fontId="14" fillId="10" borderId="8" xfId="0" applyNumberFormat="1" applyFont="1" applyFill="1" applyBorder="1" applyAlignment="1">
      <alignment horizontal="center" vertical="center" wrapText="1"/>
    </xf>
    <xf numFmtId="0" fontId="14" fillId="10" borderId="8" xfId="0" applyFont="1" applyFill="1" applyBorder="1" applyAlignment="1">
      <alignment horizontal="center" vertical="center"/>
    </xf>
    <xf numFmtId="0" fontId="13" fillId="10" borderId="8" xfId="0" applyFont="1" applyFill="1" applyBorder="1" applyAlignment="1">
      <alignment horizontal="center" vertical="center"/>
    </xf>
    <xf numFmtId="0" fontId="0" fillId="10" borderId="39" xfId="0" applyFill="1" applyBorder="1" applyAlignment="1">
      <alignment horizontal="center"/>
    </xf>
    <xf numFmtId="0" fontId="8" fillId="10" borderId="4" xfId="0" applyFont="1" applyFill="1" applyBorder="1" applyAlignment="1">
      <alignment horizontal="center" wrapText="1"/>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2" fontId="56" fillId="8" borderId="31" xfId="0" applyNumberFormat="1" applyFont="1" applyFill="1" applyBorder="1" applyAlignment="1">
      <alignment horizontal="center" vertical="center"/>
    </xf>
    <xf numFmtId="0" fontId="78" fillId="8" borderId="31" xfId="0" applyNumberFormat="1" applyFont="1" applyFill="1" applyBorder="1" applyAlignment="1">
      <alignment vertical="center"/>
    </xf>
    <xf numFmtId="0" fontId="9" fillId="8" borderId="41" xfId="0" applyNumberFormat="1" applyFont="1" applyFill="1" applyBorder="1" applyAlignment="1">
      <alignment horizontal="center" vertical="center"/>
    </xf>
    <xf numFmtId="0" fontId="12" fillId="0" borderId="25" xfId="0" applyFont="1" applyFill="1" applyBorder="1" applyAlignment="1">
      <alignment horizontal="center" vertical="center"/>
    </xf>
    <xf numFmtId="2" fontId="56" fillId="0" borderId="26" xfId="0" applyNumberFormat="1" applyFont="1" applyFill="1" applyBorder="1" applyAlignment="1">
      <alignment horizontal="center" vertical="center"/>
    </xf>
    <xf numFmtId="0" fontId="10" fillId="0" borderId="65" xfId="0" applyFont="1" applyBorder="1" applyAlignment="1">
      <alignment horizontal="center" wrapText="1"/>
    </xf>
    <xf numFmtId="0" fontId="12" fillId="0" borderId="65" xfId="0" applyFont="1" applyFill="1" applyBorder="1" applyAlignment="1">
      <alignment horizontal="center" vertical="center"/>
    </xf>
    <xf numFmtId="0" fontId="11" fillId="0" borderId="65" xfId="0" applyFont="1" applyBorder="1" applyAlignment="1">
      <alignment horizontal="center"/>
    </xf>
    <xf numFmtId="0" fontId="21" fillId="0" borderId="64" xfId="0" applyNumberFormat="1" applyFont="1" applyBorder="1" applyAlignment="1">
      <alignment horizontal="center" vertical="center"/>
    </xf>
    <xf numFmtId="0" fontId="10" fillId="0" borderId="65" xfId="0" applyFont="1" applyFill="1" applyBorder="1" applyAlignment="1">
      <alignment horizontal="center"/>
    </xf>
    <xf numFmtId="0" fontId="53" fillId="0" borderId="65" xfId="0" applyFont="1" applyFill="1" applyBorder="1" applyAlignment="1">
      <alignment horizontal="center" vertical="center"/>
    </xf>
    <xf numFmtId="0" fontId="58" fillId="0" borderId="65" xfId="0" applyFont="1" applyBorder="1" applyAlignment="1">
      <alignment horizontal="center"/>
    </xf>
    <xf numFmtId="0" fontId="13" fillId="0" borderId="22" xfId="0" applyNumberFormat="1" applyFont="1" applyBorder="1" applyAlignment="1">
      <alignment horizontal="center" vertical="center"/>
    </xf>
    <xf numFmtId="0" fontId="13" fillId="0" borderId="65" xfId="0" applyNumberFormat="1" applyFont="1" applyBorder="1" applyAlignment="1">
      <alignment horizontal="center" vertical="center"/>
    </xf>
    <xf numFmtId="0" fontId="7" fillId="0" borderId="0" xfId="0" applyFont="1" applyAlignment="1">
      <alignment horizontal="center"/>
    </xf>
    <xf numFmtId="0" fontId="21" fillId="0" borderId="22" xfId="0" applyNumberFormat="1" applyFont="1" applyBorder="1" applyAlignment="1">
      <alignment horizontal="center" vertical="center"/>
    </xf>
    <xf numFmtId="0" fontId="55" fillId="0" borderId="22" xfId="0" applyNumberFormat="1" applyFont="1" applyBorder="1" applyAlignment="1">
      <alignment horizontal="left" vertical="center" wrapText="1"/>
    </xf>
    <xf numFmtId="0" fontId="58" fillId="0" borderId="60" xfId="0" applyFont="1" applyFill="1" applyBorder="1" applyAlignment="1">
      <alignment horizontal="center"/>
    </xf>
    <xf numFmtId="0" fontId="3" fillId="8" borderId="43" xfId="1" applyFill="1" applyBorder="1" applyAlignment="1" applyProtection="1">
      <alignment horizontal="center" wrapText="1"/>
    </xf>
    <xf numFmtId="0" fontId="3" fillId="0" borderId="18" xfId="1" applyFill="1" applyBorder="1" applyAlignment="1" applyProtection="1"/>
    <xf numFmtId="0" fontId="12" fillId="0" borderId="49" xfId="0" applyFont="1" applyFill="1" applyBorder="1" applyAlignment="1">
      <alignment horizontal="center" vertical="center"/>
    </xf>
    <xf numFmtId="0" fontId="3" fillId="0" borderId="4" xfId="1" applyFill="1" applyBorder="1" applyAlignment="1" applyProtection="1"/>
    <xf numFmtId="0" fontId="55" fillId="8" borderId="39" xfId="0" applyNumberFormat="1" applyFont="1" applyFill="1" applyBorder="1" applyAlignment="1" applyProtection="1">
      <alignment horizontal="left" vertical="center" wrapText="1"/>
      <protection locked="0"/>
    </xf>
    <xf numFmtId="0" fontId="3" fillId="8" borderId="21" xfId="1" applyFill="1" applyBorder="1" applyAlignment="1" applyProtection="1">
      <alignment horizontal="center" wrapText="1"/>
    </xf>
    <xf numFmtId="0" fontId="42" fillId="0" borderId="40" xfId="0" applyNumberFormat="1" applyFont="1" applyFill="1" applyBorder="1" applyAlignment="1" applyProtection="1">
      <alignment horizontal="left" vertical="center" wrapText="1"/>
      <protection locked="0"/>
    </xf>
    <xf numFmtId="0" fontId="3" fillId="0" borderId="24" xfId="1" applyFill="1" applyBorder="1" applyAlignment="1" applyProtection="1">
      <alignment horizontal="center" wrapText="1"/>
    </xf>
    <xf numFmtId="0" fontId="3" fillId="8" borderId="4" xfId="1" applyFill="1" applyBorder="1" applyAlignment="1" applyProtection="1">
      <alignment horizontal="center" wrapText="1"/>
    </xf>
    <xf numFmtId="0" fontId="12" fillId="0" borderId="27" xfId="0" applyFont="1" applyFill="1" applyBorder="1" applyAlignment="1">
      <alignment horizontal="center" vertical="center"/>
    </xf>
    <xf numFmtId="2" fontId="70" fillId="7" borderId="23" xfId="0" applyNumberFormat="1" applyFont="1" applyFill="1" applyBorder="1" applyAlignment="1">
      <alignment horizontal="center" vertical="center"/>
    </xf>
    <xf numFmtId="0" fontId="96" fillId="11" borderId="23" xfId="0" applyFont="1" applyFill="1" applyBorder="1" applyAlignment="1">
      <alignment vertical="center"/>
    </xf>
    <xf numFmtId="0" fontId="38" fillId="0" borderId="28" xfId="0" applyFont="1" applyFill="1" applyBorder="1" applyAlignment="1">
      <alignment horizontal="center" vertical="center" wrapText="1"/>
    </xf>
    <xf numFmtId="9" fontId="43" fillId="0" borderId="32" xfId="0" applyNumberFormat="1" applyFont="1" applyBorder="1" applyAlignment="1">
      <alignment horizontal="center" vertical="center" wrapText="1"/>
    </xf>
    <xf numFmtId="9" fontId="110" fillId="0" borderId="31" xfId="0" applyNumberFormat="1" applyFont="1" applyBorder="1" applyAlignment="1">
      <alignment horizontal="center" vertical="center"/>
    </xf>
    <xf numFmtId="0" fontId="111" fillId="0" borderId="26" xfId="0" applyFont="1" applyFill="1" applyBorder="1" applyAlignment="1">
      <alignment horizontal="center" vertical="center"/>
    </xf>
    <xf numFmtId="0" fontId="54" fillId="8" borderId="44" xfId="0" applyFont="1" applyFill="1" applyBorder="1" applyAlignment="1">
      <alignment horizontal="center"/>
    </xf>
    <xf numFmtId="0" fontId="99" fillId="8" borderId="44" xfId="0" applyFont="1" applyFill="1" applyBorder="1" applyAlignment="1">
      <alignment horizontal="center" vertical="center"/>
    </xf>
    <xf numFmtId="0" fontId="78" fillId="0" borderId="31" xfId="0" applyNumberFormat="1" applyFont="1" applyFill="1" applyBorder="1" applyAlignment="1">
      <alignment vertical="center"/>
    </xf>
    <xf numFmtId="0" fontId="9" fillId="0" borderId="41" xfId="0" applyNumberFormat="1" applyFont="1" applyFill="1" applyBorder="1" applyAlignment="1">
      <alignment horizontal="center" vertical="center"/>
    </xf>
    <xf numFmtId="0" fontId="53" fillId="8" borderId="39" xfId="0" applyFont="1" applyFill="1" applyBorder="1" applyAlignment="1">
      <alignment horizontal="center" vertical="center"/>
    </xf>
    <xf numFmtId="3" fontId="10" fillId="8" borderId="31" xfId="0" applyNumberFormat="1" applyFont="1" applyFill="1" applyBorder="1" applyAlignment="1">
      <alignment horizontal="center"/>
    </xf>
    <xf numFmtId="4" fontId="56" fillId="8" borderId="40" xfId="0" applyNumberFormat="1" applyFont="1" applyFill="1" applyBorder="1" applyAlignment="1">
      <alignment horizontal="center" vertical="center"/>
    </xf>
    <xf numFmtId="3" fontId="10" fillId="8" borderId="40" xfId="0" applyNumberFormat="1" applyFont="1" applyFill="1" applyBorder="1" applyAlignment="1">
      <alignment horizontal="center"/>
    </xf>
    <xf numFmtId="0" fontId="57" fillId="8" borderId="64" xfId="1" applyFont="1" applyFill="1" applyBorder="1" applyAlignment="1" applyProtection="1">
      <alignment horizontal="center" wrapText="1"/>
    </xf>
    <xf numFmtId="0" fontId="53" fillId="8" borderId="25" xfId="0" applyFont="1" applyFill="1" applyBorder="1" applyAlignment="1">
      <alignment horizontal="center" vertical="center"/>
    </xf>
    <xf numFmtId="0" fontId="54" fillId="8" borderId="27" xfId="0" applyFont="1" applyFill="1" applyBorder="1" applyAlignment="1">
      <alignment horizontal="center"/>
    </xf>
    <xf numFmtId="0" fontId="55" fillId="0" borderId="30" xfId="0" applyNumberFormat="1" applyFont="1" applyFill="1" applyBorder="1" applyAlignment="1">
      <alignment horizontal="left" vertical="center" wrapText="1"/>
    </xf>
    <xf numFmtId="0" fontId="57" fillId="0" borderId="56" xfId="1" applyNumberFormat="1" applyFont="1" applyFill="1" applyBorder="1" applyAlignment="1" applyProtection="1">
      <alignment horizontal="center" wrapText="1"/>
    </xf>
    <xf numFmtId="0" fontId="55" fillId="0" borderId="44" xfId="0" applyNumberFormat="1" applyFont="1" applyFill="1" applyBorder="1" applyAlignment="1">
      <alignment horizontal="left" vertical="center" wrapText="1"/>
    </xf>
    <xf numFmtId="0" fontId="55" fillId="8" borderId="44" xfId="0" applyNumberFormat="1" applyFont="1" applyFill="1" applyBorder="1" applyAlignment="1">
      <alignment horizontal="left" vertical="center" wrapText="1"/>
    </xf>
    <xf numFmtId="0" fontId="57" fillId="8" borderId="28" xfId="1" applyNumberFormat="1" applyFont="1" applyFill="1" applyBorder="1" applyAlignment="1" applyProtection="1">
      <alignment horizontal="center" wrapText="1"/>
    </xf>
    <xf numFmtId="0" fontId="76" fillId="8" borderId="27" xfId="0" applyFont="1" applyFill="1" applyBorder="1" applyAlignment="1">
      <alignment horizontal="center"/>
    </xf>
    <xf numFmtId="0" fontId="12" fillId="8" borderId="40" xfId="0" applyFont="1" applyFill="1" applyBorder="1" applyAlignment="1">
      <alignment horizontal="center" vertical="center"/>
    </xf>
    <xf numFmtId="0" fontId="58" fillId="8" borderId="40" xfId="0" applyFont="1" applyFill="1" applyBorder="1" applyAlignment="1">
      <alignment horizontal="center"/>
    </xf>
    <xf numFmtId="0" fontId="55" fillId="8" borderId="40" xfId="0" applyFont="1" applyFill="1" applyBorder="1" applyAlignment="1">
      <alignment vertical="center"/>
    </xf>
    <xf numFmtId="0" fontId="53" fillId="0" borderId="44" xfId="0" applyFont="1" applyFill="1" applyBorder="1" applyAlignment="1">
      <alignment horizontal="center" vertical="center"/>
    </xf>
    <xf numFmtId="0" fontId="11" fillId="8" borderId="39" xfId="0" applyFont="1" applyFill="1" applyBorder="1" applyAlignment="1">
      <alignment horizontal="center"/>
    </xf>
    <xf numFmtId="0" fontId="57" fillId="8" borderId="53" xfId="1" applyFont="1" applyFill="1" applyBorder="1" applyAlignment="1" applyProtection="1">
      <alignment horizontal="center" wrapText="1"/>
    </xf>
    <xf numFmtId="0" fontId="11" fillId="8" borderId="27" xfId="0" applyFont="1" applyFill="1" applyBorder="1" applyAlignment="1">
      <alignment horizontal="center"/>
    </xf>
    <xf numFmtId="0" fontId="42" fillId="8" borderId="27" xfId="0" applyFont="1" applyFill="1" applyBorder="1" applyAlignment="1">
      <alignment vertical="center"/>
    </xf>
    <xf numFmtId="0" fontId="42" fillId="8" borderId="44" xfId="0" applyFont="1" applyFill="1" applyBorder="1" applyAlignment="1">
      <alignment vertical="center"/>
    </xf>
    <xf numFmtId="164" fontId="71" fillId="0" borderId="35" xfId="0" applyNumberFormat="1" applyFont="1" applyFill="1" applyBorder="1" applyAlignment="1">
      <alignment horizontal="center" vertical="center"/>
    </xf>
    <xf numFmtId="0" fontId="64" fillId="0" borderId="49" xfId="0" applyFont="1" applyFill="1" applyBorder="1" applyAlignment="1">
      <alignment horizontal="center" vertical="center"/>
    </xf>
    <xf numFmtId="0" fontId="59" fillId="0" borderId="53" xfId="1" applyFont="1" applyFill="1" applyBorder="1" applyAlignment="1" applyProtection="1">
      <alignment horizontal="center" wrapText="1"/>
    </xf>
    <xf numFmtId="49" fontId="72" fillId="10" borderId="4" xfId="1" applyNumberFormat="1" applyFont="1" applyFill="1" applyBorder="1" applyAlignment="1" applyProtection="1">
      <alignment horizontal="center" wrapText="1"/>
    </xf>
    <xf numFmtId="0" fontId="57" fillId="0" borderId="9" xfId="1" applyFont="1" applyFill="1" applyBorder="1" applyAlignment="1" applyProtection="1">
      <alignment horizontal="center" vertical="center" wrapText="1"/>
    </xf>
    <xf numFmtId="0" fontId="59" fillId="0" borderId="9" xfId="1" applyFont="1" applyFill="1" applyBorder="1" applyAlignment="1" applyProtection="1">
      <alignment horizontal="center" wrapText="1"/>
    </xf>
    <xf numFmtId="0" fontId="99" fillId="8" borderId="9" xfId="0" applyFont="1" applyFill="1" applyBorder="1" applyAlignment="1">
      <alignment horizontal="center" vertical="center"/>
    </xf>
    <xf numFmtId="0" fontId="53" fillId="0" borderId="60" xfId="0" applyFont="1" applyFill="1" applyBorder="1" applyAlignment="1">
      <alignment horizontal="center" vertical="center"/>
    </xf>
    <xf numFmtId="0" fontId="55" fillId="0" borderId="40" xfId="0" applyFont="1" applyFill="1" applyBorder="1" applyAlignment="1" applyProtection="1">
      <alignment vertical="center"/>
      <protection locked="0"/>
    </xf>
    <xf numFmtId="4" fontId="56" fillId="0" borderId="61" xfId="0" applyNumberFormat="1" applyFont="1" applyFill="1" applyBorder="1" applyAlignment="1">
      <alignment horizontal="center" vertical="center"/>
    </xf>
    <xf numFmtId="3" fontId="10" fillId="0" borderId="61" xfId="0" applyNumberFormat="1" applyFont="1" applyFill="1" applyBorder="1" applyAlignment="1">
      <alignment horizontal="center"/>
    </xf>
    <xf numFmtId="0" fontId="115" fillId="8" borderId="42" xfId="1" applyFont="1" applyFill="1" applyBorder="1" applyAlignment="1" applyProtection="1">
      <alignment horizontal="center" wrapText="1"/>
    </xf>
    <xf numFmtId="0" fontId="3" fillId="0" borderId="46" xfId="1" applyFont="1" applyFill="1" applyBorder="1" applyAlignment="1" applyProtection="1">
      <alignment horizontal="center" vertical="center" wrapText="1"/>
    </xf>
    <xf numFmtId="0" fontId="55" fillId="13" borderId="9" xfId="0" applyFont="1" applyFill="1" applyBorder="1" applyAlignment="1">
      <alignment vertical="center"/>
    </xf>
    <xf numFmtId="0" fontId="10" fillId="13" borderId="9" xfId="0" applyFont="1" applyFill="1" applyBorder="1" applyAlignment="1">
      <alignment horizontal="center"/>
    </xf>
    <xf numFmtId="0" fontId="12" fillId="13" borderId="41" xfId="0" applyFont="1" applyFill="1" applyBorder="1" applyAlignment="1">
      <alignment horizontal="center" vertical="center"/>
    </xf>
    <xf numFmtId="0" fontId="58" fillId="13" borderId="13" xfId="0" applyFont="1" applyFill="1" applyBorder="1" applyAlignment="1">
      <alignment horizontal="center"/>
    </xf>
    <xf numFmtId="164" fontId="14" fillId="13" borderId="9" xfId="0" applyNumberFormat="1" applyFont="1" applyFill="1" applyBorder="1" applyAlignment="1">
      <alignment horizontal="center" vertical="center" wrapText="1"/>
    </xf>
    <xf numFmtId="0" fontId="14" fillId="13" borderId="9" xfId="0" applyFont="1" applyFill="1" applyBorder="1" applyAlignment="1">
      <alignment horizontal="center" vertical="center"/>
    </xf>
    <xf numFmtId="4" fontId="56" fillId="13" borderId="11" xfId="0" applyNumberFormat="1" applyFont="1" applyFill="1" applyBorder="1" applyAlignment="1">
      <alignment horizontal="center" vertical="center"/>
    </xf>
    <xf numFmtId="3" fontId="10" fillId="13" borderId="9" xfId="0" applyNumberFormat="1" applyFont="1" applyFill="1" applyBorder="1" applyAlignment="1">
      <alignment horizontal="center"/>
    </xf>
    <xf numFmtId="0" fontId="59" fillId="13" borderId="43" xfId="1" applyFont="1" applyFill="1" applyBorder="1" applyAlignment="1" applyProtection="1">
      <alignment horizontal="center" wrapText="1"/>
    </xf>
    <xf numFmtId="0" fontId="53" fillId="13" borderId="13" xfId="0" applyFont="1" applyFill="1" applyBorder="1" applyAlignment="1">
      <alignment horizontal="center" vertical="center"/>
    </xf>
    <xf numFmtId="164" fontId="14" fillId="13" borderId="30" xfId="0" applyNumberFormat="1" applyFont="1" applyFill="1" applyBorder="1" applyAlignment="1">
      <alignment horizontal="center" vertical="center" wrapText="1"/>
    </xf>
    <xf numFmtId="0" fontId="14" fillId="13" borderId="30" xfId="0" applyFont="1" applyFill="1" applyBorder="1" applyAlignment="1">
      <alignment horizontal="center" vertical="center"/>
    </xf>
    <xf numFmtId="0" fontId="0" fillId="13" borderId="0" xfId="0" applyFill="1"/>
    <xf numFmtId="0" fontId="10" fillId="13" borderId="65" xfId="0" applyFont="1" applyFill="1" applyBorder="1" applyAlignment="1">
      <alignment horizontal="center"/>
    </xf>
    <xf numFmtId="0" fontId="53" fillId="13" borderId="65" xfId="0" applyFont="1" applyFill="1" applyBorder="1" applyAlignment="1">
      <alignment horizontal="center" vertical="center"/>
    </xf>
    <xf numFmtId="0" fontId="58" fillId="13" borderId="65" xfId="0" applyFont="1" applyFill="1" applyBorder="1" applyAlignment="1">
      <alignment horizontal="center"/>
    </xf>
    <xf numFmtId="0" fontId="55" fillId="13" borderId="22" xfId="0" applyNumberFormat="1" applyFont="1" applyFill="1" applyBorder="1" applyAlignment="1">
      <alignment horizontal="left" vertical="center" wrapText="1"/>
    </xf>
    <xf numFmtId="0" fontId="13" fillId="13" borderId="22" xfId="0" applyNumberFormat="1" applyFont="1" applyFill="1" applyBorder="1" applyAlignment="1">
      <alignment horizontal="center" vertical="center"/>
    </xf>
    <xf numFmtId="0" fontId="13" fillId="13" borderId="65" xfId="0" applyNumberFormat="1" applyFont="1" applyFill="1" applyBorder="1" applyAlignment="1">
      <alignment horizontal="center" vertical="center"/>
    </xf>
    <xf numFmtId="0" fontId="12" fillId="13" borderId="65" xfId="0" applyFont="1" applyFill="1" applyBorder="1" applyAlignment="1">
      <alignment horizontal="center" vertical="center"/>
    </xf>
    <xf numFmtId="0" fontId="10" fillId="13" borderId="47" xfId="0" applyFont="1" applyFill="1" applyBorder="1" applyAlignment="1">
      <alignment horizontal="center"/>
    </xf>
    <xf numFmtId="0" fontId="12" fillId="13" borderId="30" xfId="0" applyFont="1" applyFill="1" applyBorder="1" applyAlignment="1">
      <alignment horizontal="center" vertical="center"/>
    </xf>
    <xf numFmtId="0" fontId="58" fillId="13" borderId="30" xfId="0" applyFont="1" applyFill="1" applyBorder="1" applyAlignment="1">
      <alignment horizontal="center"/>
    </xf>
    <xf numFmtId="0" fontId="78" fillId="13" borderId="31" xfId="0" applyNumberFormat="1" applyFont="1" applyFill="1" applyBorder="1" applyAlignment="1">
      <alignment vertical="center"/>
    </xf>
    <xf numFmtId="0" fontId="9" fillId="13" borderId="41" xfId="0" applyNumberFormat="1" applyFont="1" applyFill="1" applyBorder="1" applyAlignment="1">
      <alignment horizontal="center" vertical="center"/>
    </xf>
    <xf numFmtId="2" fontId="56" fillId="13" borderId="31" xfId="0" applyNumberFormat="1" applyFont="1" applyFill="1" applyBorder="1" applyAlignment="1">
      <alignment horizontal="center" vertical="center"/>
    </xf>
    <xf numFmtId="3" fontId="10" fillId="13" borderId="30" xfId="0" applyNumberFormat="1" applyFont="1" applyFill="1" applyBorder="1" applyAlignment="1">
      <alignment horizontal="center"/>
    </xf>
    <xf numFmtId="0" fontId="8" fillId="13" borderId="42" xfId="0" applyNumberFormat="1" applyFont="1" applyFill="1" applyBorder="1" applyAlignment="1">
      <alignment horizontal="center" wrapText="1"/>
    </xf>
    <xf numFmtId="0" fontId="10" fillId="13" borderId="48" xfId="0" applyFont="1" applyFill="1" applyBorder="1" applyAlignment="1">
      <alignment horizontal="center"/>
    </xf>
    <xf numFmtId="0" fontId="12" fillId="13" borderId="49" xfId="0" applyFont="1" applyFill="1" applyBorder="1" applyAlignment="1">
      <alignment horizontal="center" vertical="center"/>
    </xf>
    <xf numFmtId="0" fontId="58" fillId="13" borderId="39" xfId="0" applyFont="1" applyFill="1" applyBorder="1" applyAlignment="1">
      <alignment horizontal="center"/>
    </xf>
    <xf numFmtId="0" fontId="78" fillId="13" borderId="45" xfId="0" applyNumberFormat="1" applyFont="1" applyFill="1" applyBorder="1" applyAlignment="1">
      <alignment vertical="center"/>
    </xf>
    <xf numFmtId="164" fontId="14" fillId="13" borderId="39" xfId="0" applyNumberFormat="1" applyFont="1" applyFill="1" applyBorder="1" applyAlignment="1">
      <alignment horizontal="center" vertical="center" wrapText="1"/>
    </xf>
    <xf numFmtId="0" fontId="9" fillId="13" borderId="49" xfId="0" applyNumberFormat="1" applyFont="1" applyFill="1" applyBorder="1" applyAlignment="1">
      <alignment horizontal="center" vertical="center"/>
    </xf>
    <xf numFmtId="2" fontId="56" fillId="13" borderId="45" xfId="0" applyNumberFormat="1" applyFont="1" applyFill="1" applyBorder="1" applyAlignment="1">
      <alignment horizontal="center" vertical="center"/>
    </xf>
    <xf numFmtId="3" fontId="10" fillId="13" borderId="39" xfId="0" applyNumberFormat="1" applyFont="1" applyFill="1" applyBorder="1" applyAlignment="1">
      <alignment horizontal="center"/>
    </xf>
    <xf numFmtId="0" fontId="10" fillId="13" borderId="51" xfId="0" applyFont="1" applyFill="1" applyBorder="1" applyAlignment="1">
      <alignment horizontal="center"/>
    </xf>
    <xf numFmtId="0" fontId="12" fillId="13" borderId="25" xfId="0" applyFont="1" applyFill="1" applyBorder="1" applyAlignment="1">
      <alignment horizontal="center" vertical="center"/>
    </xf>
    <xf numFmtId="0" fontId="58" fillId="13" borderId="27" xfId="0" applyFont="1" applyFill="1" applyBorder="1" applyAlignment="1">
      <alignment horizontal="center"/>
    </xf>
    <xf numFmtId="0" fontId="78" fillId="13" borderId="26" xfId="0" applyNumberFormat="1" applyFont="1" applyFill="1" applyBorder="1" applyAlignment="1">
      <alignment vertical="center"/>
    </xf>
    <xf numFmtId="164" fontId="14" fillId="13" borderId="27" xfId="0" applyNumberFormat="1" applyFont="1" applyFill="1" applyBorder="1" applyAlignment="1">
      <alignment horizontal="center" vertical="center" wrapText="1"/>
    </xf>
    <xf numFmtId="0" fontId="9" fillId="13" borderId="27" xfId="0" applyNumberFormat="1" applyFont="1" applyFill="1" applyBorder="1" applyAlignment="1">
      <alignment horizontal="center" vertical="center"/>
    </xf>
    <xf numFmtId="2" fontId="56" fillId="13" borderId="26" xfId="0" applyNumberFormat="1" applyFont="1" applyFill="1" applyBorder="1" applyAlignment="1">
      <alignment horizontal="center" vertical="center"/>
    </xf>
    <xf numFmtId="3" fontId="10" fillId="13" borderId="27" xfId="0" applyNumberFormat="1" applyFont="1" applyFill="1" applyBorder="1" applyAlignment="1">
      <alignment horizontal="center"/>
    </xf>
    <xf numFmtId="0" fontId="3" fillId="13" borderId="32" xfId="1" applyFont="1" applyFill="1" applyBorder="1" applyAlignment="1" applyProtection="1">
      <alignment horizontal="center" vertical="center" wrapText="1"/>
    </xf>
    <xf numFmtId="0" fontId="10" fillId="13" borderId="52" xfId="0" applyFont="1" applyFill="1" applyBorder="1" applyAlignment="1">
      <alignment horizontal="center"/>
    </xf>
    <xf numFmtId="0" fontId="9" fillId="13" borderId="30" xfId="0" applyNumberFormat="1" applyFont="1" applyFill="1" applyBorder="1" applyAlignment="1">
      <alignment horizontal="center" vertical="center"/>
    </xf>
    <xf numFmtId="0" fontId="12" fillId="13" borderId="27" xfId="0" applyFont="1" applyFill="1" applyBorder="1" applyAlignment="1">
      <alignment horizontal="center" vertical="center"/>
    </xf>
    <xf numFmtId="0" fontId="78" fillId="13" borderId="27" xfId="0" applyNumberFormat="1" applyFont="1" applyFill="1" applyBorder="1" applyAlignment="1">
      <alignment vertical="center"/>
    </xf>
    <xf numFmtId="0" fontId="102" fillId="13" borderId="18" xfId="0" applyNumberFormat="1" applyFont="1" applyFill="1" applyBorder="1" applyAlignment="1">
      <alignment horizontal="center" wrapText="1"/>
    </xf>
    <xf numFmtId="0" fontId="12" fillId="13" borderId="33" xfId="0" applyFont="1" applyFill="1" applyBorder="1" applyAlignment="1">
      <alignment horizontal="center" vertical="center"/>
    </xf>
    <xf numFmtId="0" fontId="58" fillId="13" borderId="44" xfId="0" applyFont="1" applyFill="1" applyBorder="1" applyAlignment="1">
      <alignment horizontal="center"/>
    </xf>
    <xf numFmtId="0" fontId="78" fillId="13" borderId="34" xfId="0" applyNumberFormat="1" applyFont="1" applyFill="1" applyBorder="1" applyAlignment="1">
      <alignment vertical="center"/>
    </xf>
    <xf numFmtId="164" fontId="14" fillId="13" borderId="44" xfId="0" applyNumberFormat="1" applyFont="1" applyFill="1" applyBorder="1" applyAlignment="1">
      <alignment horizontal="center" vertical="center" wrapText="1"/>
    </xf>
    <xf numFmtId="0" fontId="9" fillId="13" borderId="44" xfId="0" applyNumberFormat="1" applyFont="1" applyFill="1" applyBorder="1" applyAlignment="1">
      <alignment horizontal="center" vertical="center"/>
    </xf>
    <xf numFmtId="2" fontId="56" fillId="13" borderId="34" xfId="0" applyNumberFormat="1" applyFont="1" applyFill="1" applyBorder="1" applyAlignment="1">
      <alignment horizontal="center" vertical="center"/>
    </xf>
    <xf numFmtId="3" fontId="10" fillId="13" borderId="44" xfId="0" applyNumberFormat="1" applyFont="1" applyFill="1" applyBorder="1" applyAlignment="1">
      <alignment horizontal="center"/>
    </xf>
    <xf numFmtId="0" fontId="102" fillId="13" borderId="21" xfId="0" applyNumberFormat="1" applyFont="1" applyFill="1" applyBorder="1" applyAlignment="1">
      <alignment horizontal="center" wrapText="1"/>
    </xf>
    <xf numFmtId="0" fontId="55" fillId="13" borderId="30" xfId="0" applyFont="1" applyFill="1" applyBorder="1" applyAlignment="1" applyProtection="1">
      <alignment vertical="center"/>
      <protection locked="0"/>
    </xf>
    <xf numFmtId="0" fontId="10" fillId="13" borderId="50" xfId="0" applyFont="1" applyFill="1" applyBorder="1" applyAlignment="1">
      <alignment horizontal="center"/>
    </xf>
    <xf numFmtId="0" fontId="55" fillId="13" borderId="9" xfId="0" applyFont="1" applyFill="1" applyBorder="1" applyAlignment="1" applyProtection="1">
      <alignment vertical="center"/>
      <protection locked="0"/>
    </xf>
    <xf numFmtId="0" fontId="9" fillId="13" borderId="9" xfId="0" applyNumberFormat="1" applyFont="1" applyFill="1" applyBorder="1" applyAlignment="1">
      <alignment horizontal="center" vertical="center"/>
    </xf>
    <xf numFmtId="0" fontId="55" fillId="13" borderId="44" xfId="0" applyFont="1" applyFill="1" applyBorder="1" applyAlignment="1" applyProtection="1">
      <alignment vertical="center"/>
      <protection locked="0"/>
    </xf>
    <xf numFmtId="0" fontId="99" fillId="13" borderId="9" xfId="0" applyFont="1" applyFill="1" applyBorder="1" applyAlignment="1">
      <alignment horizontal="center" vertical="center"/>
    </xf>
    <xf numFmtId="0" fontId="58" fillId="13" borderId="9" xfId="0" applyFont="1" applyFill="1" applyBorder="1" applyAlignment="1">
      <alignment horizontal="center"/>
    </xf>
    <xf numFmtId="0" fontId="55" fillId="13" borderId="30" xfId="0" applyFont="1" applyFill="1" applyBorder="1" applyAlignment="1">
      <alignment vertical="center"/>
    </xf>
    <xf numFmtId="4" fontId="56" fillId="13" borderId="9" xfId="0" applyNumberFormat="1" applyFont="1" applyFill="1" applyBorder="1" applyAlignment="1">
      <alignment horizontal="center" vertical="center"/>
    </xf>
    <xf numFmtId="0" fontId="65" fillId="13" borderId="32" xfId="1" applyFont="1" applyFill="1" applyBorder="1" applyAlignment="1" applyProtection="1">
      <alignment horizontal="center" wrapText="1"/>
    </xf>
    <xf numFmtId="0" fontId="12" fillId="13" borderId="9" xfId="0" applyFont="1" applyFill="1" applyBorder="1" applyAlignment="1">
      <alignment horizontal="center" vertical="center"/>
    </xf>
    <xf numFmtId="0" fontId="76" fillId="13" borderId="9" xfId="0" applyFont="1" applyFill="1" applyBorder="1" applyAlignment="1">
      <alignment horizontal="center"/>
    </xf>
    <xf numFmtId="0" fontId="55" fillId="13" borderId="9" xfId="0" applyNumberFormat="1" applyFont="1" applyFill="1" applyBorder="1" applyAlignment="1">
      <alignment horizontal="left" vertical="center" wrapText="1"/>
    </xf>
    <xf numFmtId="0" fontId="59" fillId="13" borderId="32" xfId="1" applyNumberFormat="1" applyFont="1" applyFill="1" applyBorder="1" applyAlignment="1" applyProtection="1">
      <alignment horizontal="center" wrapText="1"/>
    </xf>
    <xf numFmtId="0" fontId="11" fillId="13" borderId="9" xfId="0" applyFont="1" applyFill="1" applyBorder="1" applyAlignment="1">
      <alignment horizontal="center"/>
    </xf>
    <xf numFmtId="0" fontId="57" fillId="13" borderId="32" xfId="1" applyNumberFormat="1" applyFont="1" applyFill="1" applyBorder="1" applyAlignment="1" applyProtection="1">
      <alignment horizontal="center" wrapText="1"/>
    </xf>
    <xf numFmtId="0" fontId="99" fillId="13" borderId="30" xfId="0" applyFont="1" applyFill="1" applyBorder="1" applyAlignment="1">
      <alignment horizontal="center" vertical="center"/>
    </xf>
    <xf numFmtId="0" fontId="11" fillId="13" borderId="30" xfId="0" applyFont="1" applyFill="1" applyBorder="1" applyAlignment="1">
      <alignment horizontal="center"/>
    </xf>
    <xf numFmtId="0" fontId="55" fillId="13" borderId="30" xfId="0" applyNumberFormat="1" applyFont="1" applyFill="1" applyBorder="1" applyAlignment="1">
      <alignment horizontal="left" vertical="center" wrapText="1"/>
    </xf>
    <xf numFmtId="4" fontId="56" fillId="13" borderId="30" xfId="0" applyNumberFormat="1" applyFont="1" applyFill="1" applyBorder="1" applyAlignment="1">
      <alignment horizontal="center" vertical="center"/>
    </xf>
    <xf numFmtId="0" fontId="59" fillId="13" borderId="56" xfId="1" applyNumberFormat="1" applyFont="1" applyFill="1" applyBorder="1" applyAlignment="1" applyProtection="1">
      <alignment horizontal="center" wrapText="1"/>
    </xf>
    <xf numFmtId="0" fontId="57" fillId="13" borderId="56" xfId="1" applyNumberFormat="1" applyFont="1" applyFill="1" applyBorder="1" applyAlignment="1" applyProtection="1">
      <alignment horizontal="center" wrapText="1"/>
    </xf>
    <xf numFmtId="0" fontId="53" fillId="13" borderId="41" xfId="0" applyFont="1" applyFill="1" applyBorder="1" applyAlignment="1">
      <alignment horizontal="center" vertical="center"/>
    </xf>
    <xf numFmtId="0" fontId="55" fillId="13" borderId="30" xfId="4" applyNumberFormat="1" applyFont="1" applyFill="1" applyBorder="1" applyAlignment="1" applyProtection="1">
      <alignment vertical="center"/>
      <protection locked="0"/>
    </xf>
    <xf numFmtId="0" fontId="3" fillId="13" borderId="56" xfId="1" applyFill="1" applyBorder="1" applyAlignment="1" applyProtection="1">
      <alignment horizontal="center" wrapText="1"/>
    </xf>
    <xf numFmtId="0" fontId="12" fillId="13" borderId="13" xfId="0" applyFont="1" applyFill="1" applyBorder="1" applyAlignment="1">
      <alignment horizontal="center" vertical="center"/>
    </xf>
    <xf numFmtId="3" fontId="10" fillId="13" borderId="11" xfId="0" applyNumberFormat="1" applyFont="1" applyFill="1" applyBorder="1" applyAlignment="1">
      <alignment horizontal="center"/>
    </xf>
    <xf numFmtId="0" fontId="59" fillId="13" borderId="32" xfId="1" applyFont="1" applyFill="1" applyBorder="1" applyAlignment="1" applyProtection="1">
      <alignment horizontal="center" wrapText="1"/>
    </xf>
    <xf numFmtId="0" fontId="58" fillId="13" borderId="13" xfId="0" applyFont="1" applyFill="1" applyBorder="1" applyAlignment="1">
      <alignment horizontal="center" vertical="center"/>
    </xf>
    <xf numFmtId="0" fontId="55" fillId="13" borderId="9" xfId="0" applyFont="1" applyFill="1" applyBorder="1" applyAlignment="1" applyProtection="1">
      <alignment vertical="center" wrapText="1" shrinkToFit="1"/>
      <protection locked="0"/>
    </xf>
    <xf numFmtId="3" fontId="10" fillId="13" borderId="11" xfId="0" applyNumberFormat="1" applyFont="1" applyFill="1" applyBorder="1" applyAlignment="1">
      <alignment horizontal="center" vertical="center"/>
    </xf>
    <xf numFmtId="0" fontId="59" fillId="13" borderId="32" xfId="1" applyFont="1" applyFill="1" applyBorder="1" applyAlignment="1" applyProtection="1">
      <alignment horizontal="center" vertical="center" wrapText="1"/>
    </xf>
    <xf numFmtId="0" fontId="55" fillId="13" borderId="9" xfId="0" applyNumberFormat="1" applyFont="1" applyFill="1" applyBorder="1" applyAlignment="1" applyProtection="1">
      <alignment horizontal="left" vertical="center" wrapText="1"/>
      <protection locked="0"/>
    </xf>
    <xf numFmtId="0" fontId="57" fillId="13" borderId="32" xfId="1" applyFont="1" applyFill="1" applyBorder="1" applyAlignment="1" applyProtection="1">
      <alignment horizontal="center" wrapText="1"/>
    </xf>
    <xf numFmtId="0" fontId="3" fillId="13" borderId="32" xfId="1" applyFill="1" applyBorder="1" applyAlignment="1" applyProtection="1">
      <alignment horizontal="center" vertical="center" wrapText="1"/>
    </xf>
    <xf numFmtId="0" fontId="58" fillId="13" borderId="41" xfId="0" applyFont="1" applyFill="1" applyBorder="1" applyAlignment="1">
      <alignment horizontal="center"/>
    </xf>
    <xf numFmtId="0" fontId="55" fillId="13" borderId="30" xfId="0" applyNumberFormat="1" applyFont="1" applyFill="1" applyBorder="1" applyAlignment="1" applyProtection="1">
      <alignment horizontal="left" vertical="center" wrapText="1"/>
      <protection locked="0"/>
    </xf>
    <xf numFmtId="4" fontId="56" fillId="13" borderId="31" xfId="0" applyNumberFormat="1" applyFont="1" applyFill="1" applyBorder="1" applyAlignment="1">
      <alignment horizontal="center" vertical="center"/>
    </xf>
    <xf numFmtId="0" fontId="59" fillId="13" borderId="42" xfId="1" applyFont="1" applyFill="1" applyBorder="1" applyAlignment="1" applyProtection="1">
      <alignment horizontal="center" wrapText="1"/>
    </xf>
    <xf numFmtId="0" fontId="42" fillId="13" borderId="9" xfId="4" applyNumberFormat="1" applyFont="1" applyFill="1" applyBorder="1" applyAlignment="1" applyProtection="1">
      <alignment vertical="center"/>
      <protection locked="0"/>
    </xf>
    <xf numFmtId="0" fontId="57" fillId="13" borderId="43" xfId="1" applyFont="1" applyFill="1" applyBorder="1" applyAlignment="1" applyProtection="1">
      <alignment horizontal="center" wrapText="1"/>
    </xf>
    <xf numFmtId="0" fontId="53" fillId="13" borderId="30" xfId="0" applyFont="1" applyFill="1" applyBorder="1" applyAlignment="1">
      <alignment horizontal="center" vertical="center"/>
    </xf>
    <xf numFmtId="0" fontId="54" fillId="13" borderId="58" xfId="0" applyFont="1" applyFill="1" applyBorder="1" applyAlignment="1">
      <alignment horizontal="center"/>
    </xf>
    <xf numFmtId="0" fontId="55" fillId="13" borderId="31" xfId="0" applyNumberFormat="1" applyFont="1" applyFill="1" applyBorder="1" applyAlignment="1">
      <alignment vertical="center" wrapText="1"/>
    </xf>
    <xf numFmtId="0" fontId="14" fillId="13" borderId="9" xfId="0" applyFont="1" applyFill="1" applyBorder="1" applyAlignment="1">
      <alignment horizontal="center" vertical="center" wrapText="1"/>
    </xf>
    <xf numFmtId="0" fontId="42" fillId="13" borderId="31" xfId="0" applyNumberFormat="1" applyFont="1" applyFill="1" applyBorder="1" applyAlignment="1" applyProtection="1">
      <alignment horizontal="left" vertical="center" wrapText="1"/>
      <protection locked="0"/>
    </xf>
    <xf numFmtId="0" fontId="58" fillId="13" borderId="58" xfId="0" applyFont="1" applyFill="1" applyBorder="1" applyAlignment="1">
      <alignment horizontal="center"/>
    </xf>
    <xf numFmtId="0" fontId="53" fillId="13" borderId="12" xfId="0" applyFont="1" applyFill="1" applyBorder="1" applyAlignment="1">
      <alignment horizontal="center" vertical="center"/>
    </xf>
    <xf numFmtId="0" fontId="59" fillId="13" borderId="43" xfId="1" applyFont="1" applyFill="1" applyBorder="1" applyAlignment="1" applyProtection="1">
      <alignment horizontal="left" wrapText="1"/>
    </xf>
    <xf numFmtId="0" fontId="42" fillId="13" borderId="9" xfId="0" applyFont="1" applyFill="1" applyBorder="1" applyAlignment="1" applyProtection="1">
      <alignment vertical="center"/>
      <protection locked="0"/>
    </xf>
    <xf numFmtId="0" fontId="65" fillId="13" borderId="43" xfId="1" applyFont="1" applyFill="1" applyBorder="1" applyAlignment="1" applyProtection="1">
      <alignment horizontal="center" wrapText="1"/>
    </xf>
    <xf numFmtId="0" fontId="55" fillId="13" borderId="10" xfId="0" applyFont="1" applyFill="1" applyBorder="1" applyAlignment="1" applyProtection="1">
      <alignment vertical="center"/>
      <protection locked="0"/>
    </xf>
    <xf numFmtId="0" fontId="42" fillId="13" borderId="13" xfId="0" applyFont="1" applyFill="1" applyBorder="1" applyAlignment="1" applyProtection="1">
      <alignment vertical="center"/>
      <protection locked="0"/>
    </xf>
    <xf numFmtId="164" fontId="14" fillId="13" borderId="10" xfId="0" applyNumberFormat="1" applyFont="1" applyFill="1" applyBorder="1" applyAlignment="1">
      <alignment horizontal="center" vertical="center" wrapText="1"/>
    </xf>
    <xf numFmtId="0" fontId="14" fillId="13" borderId="10" xfId="0" applyFont="1" applyFill="1" applyBorder="1" applyAlignment="1">
      <alignment horizontal="center" vertical="center"/>
    </xf>
    <xf numFmtId="4" fontId="56" fillId="13" borderId="35" xfId="0" applyNumberFormat="1" applyFont="1" applyFill="1" applyBorder="1" applyAlignment="1">
      <alignment horizontal="center" vertical="center"/>
    </xf>
    <xf numFmtId="0" fontId="90" fillId="13" borderId="30" xfId="4" applyNumberFormat="1" applyFont="1" applyFill="1" applyBorder="1" applyAlignment="1" applyProtection="1">
      <alignment vertical="center"/>
      <protection locked="0"/>
    </xf>
    <xf numFmtId="0" fontId="57" fillId="13" borderId="9" xfId="1" applyFont="1" applyFill="1" applyBorder="1" applyAlignment="1" applyProtection="1">
      <alignment horizontal="center" wrapText="1"/>
    </xf>
    <xf numFmtId="0" fontId="90" fillId="13" borderId="9" xfId="4" applyNumberFormat="1" applyFont="1" applyFill="1" applyBorder="1" applyAlignment="1" applyProtection="1">
      <alignment vertical="center"/>
      <protection locked="0"/>
    </xf>
    <xf numFmtId="0" fontId="65" fillId="13" borderId="42" xfId="1" applyFont="1" applyFill="1" applyBorder="1" applyAlignment="1" applyProtection="1">
      <alignment horizontal="center" wrapText="1"/>
    </xf>
    <xf numFmtId="0" fontId="90" fillId="13" borderId="9" xfId="0" applyNumberFormat="1" applyFont="1" applyFill="1" applyBorder="1" applyAlignment="1" applyProtection="1">
      <alignment horizontal="left" vertical="center" wrapText="1"/>
      <protection locked="0"/>
    </xf>
    <xf numFmtId="0" fontId="58" fillId="13" borderId="41" xfId="0" applyFont="1" applyFill="1" applyBorder="1" applyAlignment="1">
      <alignment horizontal="center" vertical="center"/>
    </xf>
    <xf numFmtId="0" fontId="42" fillId="13" borderId="9" xfId="0" applyNumberFormat="1" applyFont="1" applyFill="1" applyBorder="1" applyAlignment="1" applyProtection="1">
      <alignment horizontal="left" vertical="center" wrapText="1"/>
      <protection locked="0"/>
    </xf>
    <xf numFmtId="3" fontId="10" fillId="13" borderId="9" xfId="0" applyNumberFormat="1" applyFont="1" applyFill="1" applyBorder="1" applyAlignment="1">
      <alignment horizontal="center" vertical="center"/>
    </xf>
    <xf numFmtId="0" fontId="59" fillId="13" borderId="43" xfId="1" applyFont="1" applyFill="1" applyBorder="1" applyAlignment="1" applyProtection="1">
      <alignment horizontal="center" vertical="center" wrapText="1"/>
    </xf>
    <xf numFmtId="0" fontId="42" fillId="13" borderId="11" xfId="0" applyNumberFormat="1" applyFont="1" applyFill="1" applyBorder="1" applyAlignment="1">
      <alignment vertical="center" wrapText="1"/>
    </xf>
    <xf numFmtId="0" fontId="57" fillId="13" borderId="30" xfId="1" applyFont="1" applyFill="1" applyBorder="1" applyAlignment="1" applyProtection="1">
      <alignment horizontal="center" wrapText="1"/>
    </xf>
    <xf numFmtId="0" fontId="42" fillId="13" borderId="31" xfId="0" applyNumberFormat="1" applyFont="1" applyFill="1" applyBorder="1" applyAlignment="1">
      <alignment vertical="center" wrapText="1"/>
    </xf>
    <xf numFmtId="0" fontId="59" fillId="13" borderId="9" xfId="1" applyFont="1" applyFill="1" applyBorder="1" applyAlignment="1" applyProtection="1">
      <alignment horizontal="center" wrapText="1"/>
    </xf>
    <xf numFmtId="3" fontId="10" fillId="13" borderId="10" xfId="0" applyNumberFormat="1" applyFont="1" applyFill="1" applyBorder="1" applyAlignment="1">
      <alignment horizontal="center"/>
    </xf>
    <xf numFmtId="0" fontId="58" fillId="13" borderId="12" xfId="0" applyFont="1" applyFill="1" applyBorder="1" applyAlignment="1">
      <alignment horizontal="center"/>
    </xf>
    <xf numFmtId="0" fontId="42" fillId="13" borderId="11" xfId="0" applyNumberFormat="1" applyFont="1" applyFill="1" applyBorder="1" applyAlignment="1" applyProtection="1">
      <alignment horizontal="left" vertical="center" wrapText="1"/>
      <protection locked="0"/>
    </xf>
    <xf numFmtId="3" fontId="92" fillId="13" borderId="9" xfId="0" applyNumberFormat="1" applyFont="1" applyFill="1" applyBorder="1" applyAlignment="1">
      <alignment horizontal="center"/>
    </xf>
    <xf numFmtId="0" fontId="12" fillId="13" borderId="44" xfId="0" applyFont="1" applyFill="1" applyBorder="1" applyAlignment="1">
      <alignment horizontal="center" vertical="center"/>
    </xf>
    <xf numFmtId="0" fontId="55" fillId="13" borderId="44" xfId="0" applyFont="1" applyFill="1" applyBorder="1" applyAlignment="1">
      <alignment vertical="center"/>
    </xf>
    <xf numFmtId="0" fontId="14" fillId="13" borderId="44" xfId="0" applyFont="1" applyFill="1" applyBorder="1" applyAlignment="1">
      <alignment horizontal="center" vertical="center"/>
    </xf>
    <xf numFmtId="4" fontId="56" fillId="13" borderId="44" xfId="0" applyNumberFormat="1" applyFont="1" applyFill="1" applyBorder="1" applyAlignment="1">
      <alignment horizontal="center" vertical="center"/>
    </xf>
    <xf numFmtId="0" fontId="57" fillId="13" borderId="46" xfId="1" applyFont="1" applyFill="1" applyBorder="1" applyAlignment="1" applyProtection="1">
      <alignment horizontal="center" wrapText="1"/>
    </xf>
    <xf numFmtId="0" fontId="67" fillId="13" borderId="12" xfId="0" applyFont="1" applyFill="1" applyBorder="1" applyAlignment="1">
      <alignment horizontal="center" vertical="center"/>
    </xf>
    <xf numFmtId="0" fontId="55" fillId="13" borderId="31" xfId="0" applyNumberFormat="1" applyFont="1" applyFill="1" applyBorder="1" applyAlignment="1" applyProtection="1">
      <alignment horizontal="left" vertical="center" wrapText="1"/>
      <protection locked="0"/>
    </xf>
    <xf numFmtId="0" fontId="57" fillId="13" borderId="42" xfId="1" applyFont="1" applyFill="1" applyBorder="1" applyAlignment="1" applyProtection="1">
      <alignment horizontal="center" wrapText="1"/>
    </xf>
    <xf numFmtId="0" fontId="53" fillId="13" borderId="58" xfId="0" applyFont="1" applyFill="1" applyBorder="1" applyAlignment="1">
      <alignment horizontal="center" vertical="center"/>
    </xf>
    <xf numFmtId="0" fontId="12" fillId="13" borderId="12" xfId="0" applyFont="1" applyFill="1" applyBorder="1" applyAlignment="1">
      <alignment horizontal="center" vertical="center"/>
    </xf>
    <xf numFmtId="0" fontId="3" fillId="13" borderId="43" xfId="1" applyFont="1" applyFill="1" applyBorder="1" applyAlignment="1" applyProtection="1">
      <alignment horizontal="center" wrapText="1"/>
    </xf>
    <xf numFmtId="0" fontId="58" fillId="13" borderId="10" xfId="0" applyFont="1" applyFill="1" applyBorder="1" applyAlignment="1">
      <alignment horizontal="center"/>
    </xf>
    <xf numFmtId="0" fontId="42" fillId="13" borderId="10" xfId="0" applyFont="1" applyFill="1" applyBorder="1" applyAlignment="1" applyProtection="1">
      <alignment vertical="center"/>
      <protection locked="0"/>
    </xf>
    <xf numFmtId="0" fontId="53" fillId="13" borderId="9" xfId="0" applyFont="1" applyFill="1" applyBorder="1" applyAlignment="1">
      <alignment horizontal="center" vertical="center"/>
    </xf>
    <xf numFmtId="0" fontId="55" fillId="13" borderId="39" xfId="0" applyNumberFormat="1" applyFont="1" applyFill="1" applyBorder="1" applyAlignment="1" applyProtection="1">
      <alignment horizontal="left" vertical="center" wrapText="1"/>
      <protection locked="0"/>
    </xf>
    <xf numFmtId="0" fontId="14" fillId="13" borderId="39" xfId="0" applyFont="1" applyFill="1" applyBorder="1" applyAlignment="1">
      <alignment horizontal="center" vertical="center" wrapText="1"/>
    </xf>
    <xf numFmtId="4" fontId="56" fillId="13" borderId="45" xfId="0" applyNumberFormat="1" applyFont="1" applyFill="1" applyBorder="1" applyAlignment="1">
      <alignment horizontal="center" vertical="center"/>
    </xf>
    <xf numFmtId="0" fontId="59" fillId="13" borderId="53" xfId="1" applyFont="1" applyFill="1" applyBorder="1" applyAlignment="1" applyProtection="1">
      <alignment horizontal="center" wrapText="1"/>
    </xf>
    <xf numFmtId="0" fontId="55" fillId="13" borderId="11" xfId="0" applyNumberFormat="1" applyFont="1" applyFill="1" applyBorder="1" applyAlignment="1" applyProtection="1">
      <alignment horizontal="left" vertical="center" wrapText="1"/>
      <protection locked="0"/>
    </xf>
    <xf numFmtId="0" fontId="55" fillId="13" borderId="9" xfId="4" applyNumberFormat="1" applyFont="1" applyFill="1" applyBorder="1" applyAlignment="1" applyProtection="1">
      <alignment vertical="center"/>
      <protection locked="0"/>
    </xf>
    <xf numFmtId="0" fontId="53" fillId="13" borderId="33" xfId="0" applyFont="1" applyFill="1" applyBorder="1" applyAlignment="1">
      <alignment horizontal="center" vertical="center"/>
    </xf>
    <xf numFmtId="0" fontId="58" fillId="13" borderId="33" xfId="0" applyFont="1" applyFill="1" applyBorder="1" applyAlignment="1">
      <alignment horizontal="center"/>
    </xf>
    <xf numFmtId="0" fontId="55" fillId="13" borderId="44" xfId="4" applyNumberFormat="1" applyFont="1" applyFill="1" applyBorder="1" applyAlignment="1" applyProtection="1">
      <alignment vertical="center"/>
      <protection locked="0"/>
    </xf>
    <xf numFmtId="4" fontId="56" fillId="13" borderId="34" xfId="0" applyNumberFormat="1" applyFont="1" applyFill="1" applyBorder="1" applyAlignment="1">
      <alignment horizontal="center" vertical="center"/>
    </xf>
    <xf numFmtId="0" fontId="59" fillId="13" borderId="21" xfId="1" applyFont="1" applyFill="1" applyBorder="1" applyAlignment="1" applyProtection="1">
      <alignment horizontal="center" wrapText="1"/>
    </xf>
    <xf numFmtId="0" fontId="67" fillId="13" borderId="9" xfId="0" applyFont="1" applyFill="1" applyBorder="1" applyAlignment="1">
      <alignment horizontal="center" vertical="center"/>
    </xf>
    <xf numFmtId="0" fontId="10" fillId="13" borderId="9" xfId="0" applyNumberFormat="1" applyFont="1" applyFill="1" applyBorder="1" applyAlignment="1">
      <alignment horizontal="center"/>
    </xf>
    <xf numFmtId="0" fontId="59" fillId="13" borderId="42" xfId="1" applyFont="1" applyFill="1" applyBorder="1" applyAlignment="1" applyProtection="1">
      <alignment horizontal="left" wrapText="1"/>
    </xf>
    <xf numFmtId="0" fontId="57" fillId="13" borderId="43" xfId="1" applyFont="1" applyFill="1" applyBorder="1" applyAlignment="1" applyProtection="1">
      <alignment horizontal="center"/>
    </xf>
    <xf numFmtId="3" fontId="10" fillId="13" borderId="31" xfId="0" applyNumberFormat="1" applyFont="1" applyFill="1" applyBorder="1" applyAlignment="1">
      <alignment horizontal="center"/>
    </xf>
    <xf numFmtId="0" fontId="57" fillId="13" borderId="56" xfId="1" applyFont="1" applyFill="1" applyBorder="1" applyAlignment="1" applyProtection="1">
      <alignment horizontal="center" wrapText="1"/>
    </xf>
    <xf numFmtId="0" fontId="53" fillId="13" borderId="49" xfId="0" applyFont="1" applyFill="1" applyBorder="1" applyAlignment="1">
      <alignment horizontal="center" vertical="center"/>
    </xf>
    <xf numFmtId="0" fontId="58" fillId="13" borderId="49" xfId="0" applyFont="1" applyFill="1" applyBorder="1" applyAlignment="1">
      <alignment horizontal="center"/>
    </xf>
    <xf numFmtId="0" fontId="55" fillId="13" borderId="39" xfId="0" applyFont="1" applyFill="1" applyBorder="1" applyAlignment="1" applyProtection="1">
      <alignment vertical="center"/>
      <protection locked="0"/>
    </xf>
    <xf numFmtId="0" fontId="14" fillId="13" borderId="39" xfId="0" applyFont="1" applyFill="1" applyBorder="1" applyAlignment="1">
      <alignment horizontal="center" vertical="center"/>
    </xf>
    <xf numFmtId="3" fontId="10" fillId="13" borderId="45" xfId="0" applyNumberFormat="1" applyFont="1" applyFill="1" applyBorder="1" applyAlignment="1">
      <alignment horizontal="center"/>
    </xf>
    <xf numFmtId="0" fontId="53" fillId="13" borderId="27" xfId="0" applyFont="1" applyFill="1" applyBorder="1" applyAlignment="1">
      <alignment horizontal="center" vertical="center"/>
    </xf>
    <xf numFmtId="0" fontId="58" fillId="13" borderId="25" xfId="0" applyFont="1" applyFill="1" applyBorder="1" applyAlignment="1">
      <alignment horizontal="center"/>
    </xf>
    <xf numFmtId="0" fontId="55" fillId="13" borderId="27" xfId="0" applyFont="1" applyFill="1" applyBorder="1" applyAlignment="1" applyProtection="1">
      <alignment vertical="center"/>
      <protection locked="0"/>
    </xf>
    <xf numFmtId="0" fontId="14" fillId="13" borderId="27" xfId="0" applyFont="1" applyFill="1" applyBorder="1" applyAlignment="1">
      <alignment horizontal="center" vertical="center"/>
    </xf>
    <xf numFmtId="4" fontId="56" fillId="13" borderId="26" xfId="0" applyNumberFormat="1" applyFont="1" applyFill="1" applyBorder="1" applyAlignment="1">
      <alignment horizontal="center" vertical="center"/>
    </xf>
    <xf numFmtId="0" fontId="3" fillId="13" borderId="28" xfId="1" applyFill="1" applyBorder="1" applyAlignment="1" applyProtection="1">
      <alignment horizontal="center" wrapText="1"/>
    </xf>
    <xf numFmtId="0" fontId="53" fillId="13" borderId="40" xfId="0" applyFont="1" applyFill="1" applyBorder="1" applyAlignment="1">
      <alignment horizontal="center" vertical="center"/>
    </xf>
    <xf numFmtId="0" fontId="58" fillId="13" borderId="60" xfId="0" applyFont="1" applyFill="1" applyBorder="1" applyAlignment="1">
      <alignment horizontal="center"/>
    </xf>
    <xf numFmtId="0" fontId="55" fillId="13" borderId="40" xfId="4" applyNumberFormat="1" applyFont="1" applyFill="1" applyBorder="1" applyAlignment="1" applyProtection="1">
      <alignment vertical="center"/>
      <protection locked="0"/>
    </xf>
    <xf numFmtId="164" fontId="14" fillId="13" borderId="40" xfId="0" applyNumberFormat="1" applyFont="1" applyFill="1" applyBorder="1" applyAlignment="1">
      <alignment horizontal="center" vertical="center" wrapText="1"/>
    </xf>
    <xf numFmtId="0" fontId="14" fillId="13" borderId="40" xfId="0" applyFont="1" applyFill="1" applyBorder="1" applyAlignment="1">
      <alignment horizontal="center" vertical="center"/>
    </xf>
    <xf numFmtId="4" fontId="56" fillId="13" borderId="61" xfId="0" applyNumberFormat="1" applyFont="1" applyFill="1" applyBorder="1" applyAlignment="1">
      <alignment horizontal="center" vertical="center"/>
    </xf>
    <xf numFmtId="3" fontId="10" fillId="13" borderId="40" xfId="0" applyNumberFormat="1" applyFont="1" applyFill="1" applyBorder="1" applyAlignment="1">
      <alignment horizontal="center"/>
    </xf>
    <xf numFmtId="0" fontId="59" fillId="13" borderId="24" xfId="1" applyFont="1" applyFill="1" applyBorder="1" applyAlignment="1" applyProtection="1">
      <alignment horizontal="center" wrapText="1"/>
    </xf>
    <xf numFmtId="0" fontId="67" fillId="13" borderId="27" xfId="0" applyFont="1" applyFill="1" applyBorder="1" applyAlignment="1">
      <alignment horizontal="center" vertical="center"/>
    </xf>
    <xf numFmtId="0" fontId="59" fillId="13" borderId="18" xfId="1" applyFont="1" applyFill="1" applyBorder="1" applyAlignment="1" applyProtection="1">
      <alignment horizontal="left" wrapText="1"/>
    </xf>
    <xf numFmtId="0" fontId="10" fillId="13" borderId="47" xfId="0" applyFont="1" applyFill="1" applyBorder="1" applyAlignment="1">
      <alignment horizontal="center" vertical="center"/>
    </xf>
    <xf numFmtId="0" fontId="67" fillId="13" borderId="41" xfId="0" applyFont="1" applyFill="1" applyBorder="1" applyAlignment="1">
      <alignment horizontal="center" vertical="center"/>
    </xf>
    <xf numFmtId="0" fontId="14" fillId="13" borderId="30" xfId="0" applyFont="1" applyFill="1" applyBorder="1" applyAlignment="1">
      <alignment horizontal="center" vertical="center" wrapText="1"/>
    </xf>
    <xf numFmtId="0" fontId="10" fillId="13" borderId="50" xfId="0" applyFont="1" applyFill="1" applyBorder="1" applyAlignment="1">
      <alignment horizontal="center" vertical="center"/>
    </xf>
    <xf numFmtId="0" fontId="67" fillId="13" borderId="13" xfId="0" applyFont="1" applyFill="1" applyBorder="1" applyAlignment="1">
      <alignment horizontal="center" vertical="center"/>
    </xf>
    <xf numFmtId="0" fontId="10" fillId="13" borderId="52" xfId="0" applyFont="1" applyFill="1" applyBorder="1" applyAlignment="1">
      <alignment horizontal="center" vertical="center"/>
    </xf>
    <xf numFmtId="0" fontId="67" fillId="13" borderId="33" xfId="0" applyFont="1" applyFill="1" applyBorder="1" applyAlignment="1">
      <alignment horizontal="center" vertical="center"/>
    </xf>
    <xf numFmtId="0" fontId="55" fillId="13" borderId="39" xfId="4" applyNumberFormat="1" applyFont="1" applyFill="1" applyBorder="1" applyAlignment="1" applyProtection="1">
      <alignment vertical="center"/>
      <protection locked="0"/>
    </xf>
    <xf numFmtId="0" fontId="14" fillId="13" borderId="44" xfId="0" applyFont="1" applyFill="1" applyBorder="1" applyAlignment="1">
      <alignment horizontal="center" vertical="center" wrapText="1"/>
    </xf>
    <xf numFmtId="4" fontId="56" fillId="13" borderId="14" xfId="0" applyNumberFormat="1" applyFont="1" applyFill="1" applyBorder="1" applyAlignment="1">
      <alignment horizontal="center" vertical="center"/>
    </xf>
    <xf numFmtId="3" fontId="10" fillId="13" borderId="38" xfId="0" applyNumberFormat="1" applyFont="1" applyFill="1" applyBorder="1" applyAlignment="1">
      <alignment horizontal="center"/>
    </xf>
    <xf numFmtId="0" fontId="59" fillId="13" borderId="46" xfId="1" applyFont="1" applyFill="1" applyBorder="1" applyAlignment="1" applyProtection="1">
      <alignment horizontal="left" wrapText="1"/>
    </xf>
    <xf numFmtId="0" fontId="14" fillId="13" borderId="10" xfId="0" applyFont="1" applyFill="1" applyBorder="1" applyAlignment="1">
      <alignment horizontal="center" vertical="center" wrapText="1"/>
    </xf>
    <xf numFmtId="0" fontId="59" fillId="13" borderId="55" xfId="1" applyFont="1" applyFill="1" applyBorder="1" applyAlignment="1" applyProtection="1">
      <alignment horizontal="left" wrapText="1"/>
    </xf>
    <xf numFmtId="0" fontId="54" fillId="13" borderId="41" xfId="0" applyFont="1" applyFill="1" applyBorder="1" applyAlignment="1">
      <alignment horizontal="center"/>
    </xf>
    <xf numFmtId="0" fontId="57" fillId="13" borderId="42" xfId="1" applyNumberFormat="1" applyFont="1" applyFill="1" applyBorder="1" applyAlignment="1" applyProtection="1">
      <alignment horizontal="center" wrapText="1"/>
    </xf>
    <xf numFmtId="0" fontId="60" fillId="13" borderId="41" xfId="0" applyFont="1" applyFill="1" applyBorder="1" applyAlignment="1">
      <alignment horizontal="center" vertical="center"/>
    </xf>
    <xf numFmtId="0" fontId="55" fillId="13" borderId="27" xfId="4" applyNumberFormat="1" applyFont="1" applyFill="1" applyBorder="1" applyAlignment="1" applyProtection="1">
      <alignment vertical="center"/>
      <protection locked="0"/>
    </xf>
    <xf numFmtId="0" fontId="14" fillId="13" borderId="27" xfId="0" applyFont="1" applyFill="1" applyBorder="1" applyAlignment="1">
      <alignment horizontal="center" vertical="center" wrapText="1"/>
    </xf>
    <xf numFmtId="0" fontId="57" fillId="13" borderId="18" xfId="1" applyFont="1" applyFill="1" applyBorder="1" applyAlignment="1" applyProtection="1">
      <alignment horizontal="center" wrapText="1"/>
    </xf>
    <xf numFmtId="0" fontId="54" fillId="13" borderId="13" xfId="0" applyFont="1" applyFill="1" applyBorder="1" applyAlignment="1">
      <alignment horizontal="center"/>
    </xf>
    <xf numFmtId="0" fontId="54" fillId="13" borderId="49" xfId="0" applyFont="1" applyFill="1" applyBorder="1" applyAlignment="1">
      <alignment horizontal="center"/>
    </xf>
    <xf numFmtId="0" fontId="57" fillId="13" borderId="21" xfId="1" applyFont="1" applyFill="1" applyBorder="1" applyAlignment="1" applyProtection="1">
      <alignment horizontal="center" wrapText="1"/>
    </xf>
    <xf numFmtId="0" fontId="59" fillId="13" borderId="13" xfId="1" applyNumberFormat="1" applyFont="1" applyFill="1" applyBorder="1" applyAlignment="1" applyProtection="1">
      <alignment horizontal="left" vertical="top" wrapText="1"/>
    </xf>
    <xf numFmtId="0" fontId="42" fillId="13" borderId="30" xfId="0" applyFont="1" applyFill="1" applyBorder="1" applyAlignment="1" applyProtection="1">
      <alignment vertical="center"/>
      <protection locked="0"/>
    </xf>
    <xf numFmtId="0" fontId="59" fillId="13" borderId="56" xfId="1" applyFont="1" applyFill="1" applyBorder="1" applyAlignment="1" applyProtection="1">
      <alignment horizontal="center" wrapText="1"/>
    </xf>
    <xf numFmtId="0" fontId="66" fillId="13" borderId="41" xfId="0" applyFont="1" applyFill="1" applyBorder="1" applyAlignment="1">
      <alignment horizontal="center" vertical="center"/>
    </xf>
    <xf numFmtId="0" fontId="3" fillId="13" borderId="32" xfId="1" applyFill="1" applyBorder="1" applyAlignment="1" applyProtection="1">
      <alignment wrapText="1"/>
    </xf>
    <xf numFmtId="0" fontId="58" fillId="13" borderId="57" xfId="0" applyFont="1" applyFill="1" applyBorder="1" applyAlignment="1">
      <alignment horizontal="center"/>
    </xf>
    <xf numFmtId="0" fontId="55" fillId="13" borderId="10" xfId="0" applyNumberFormat="1" applyFont="1" applyFill="1" applyBorder="1" applyAlignment="1" applyProtection="1">
      <alignment horizontal="left" vertical="center" wrapText="1"/>
      <protection locked="0"/>
    </xf>
    <xf numFmtId="0" fontId="57" fillId="13" borderId="55" xfId="1" applyFont="1" applyFill="1" applyBorder="1" applyAlignment="1" applyProtection="1">
      <alignment horizontal="center" wrapText="1"/>
    </xf>
    <xf numFmtId="0" fontId="53" fillId="13" borderId="57" xfId="0" applyFont="1" applyFill="1" applyBorder="1" applyAlignment="1">
      <alignment horizontal="center" vertical="center"/>
    </xf>
    <xf numFmtId="0" fontId="55" fillId="13" borderId="10" xfId="4" applyNumberFormat="1" applyFont="1" applyFill="1" applyBorder="1" applyAlignment="1" applyProtection="1">
      <alignment vertical="center"/>
      <protection locked="0"/>
    </xf>
    <xf numFmtId="0" fontId="58" fillId="13" borderId="57" xfId="0" applyFont="1" applyFill="1" applyBorder="1" applyAlignment="1">
      <alignment horizontal="center" vertical="center"/>
    </xf>
    <xf numFmtId="0" fontId="55" fillId="13" borderId="10" xfId="4" applyNumberFormat="1" applyFont="1" applyFill="1" applyBorder="1" applyAlignment="1" applyProtection="1">
      <alignment horizontal="left" vertical="center" wrapText="1"/>
      <protection locked="0"/>
    </xf>
    <xf numFmtId="0" fontId="57" fillId="13" borderId="55" xfId="1" applyFont="1" applyFill="1" applyBorder="1" applyAlignment="1" applyProtection="1">
      <alignment horizontal="center" vertical="center" wrapText="1"/>
    </xf>
    <xf numFmtId="0" fontId="59" fillId="13" borderId="55" xfId="1" applyFont="1" applyFill="1" applyBorder="1" applyAlignment="1" applyProtection="1">
      <alignment horizontal="center" wrapText="1"/>
    </xf>
    <xf numFmtId="0" fontId="59" fillId="13" borderId="55" xfId="1" applyFont="1" applyFill="1" applyBorder="1" applyAlignment="1" applyProtection="1">
      <alignment horizontal="center" vertical="center" wrapText="1"/>
    </xf>
    <xf numFmtId="0" fontId="60" fillId="13" borderId="13" xfId="0" applyFont="1" applyFill="1" applyBorder="1" applyAlignment="1">
      <alignment horizontal="center" vertical="center"/>
    </xf>
    <xf numFmtId="0" fontId="75" fillId="13" borderId="9" xfId="0" applyFont="1" applyFill="1" applyBorder="1" applyAlignment="1">
      <alignment horizontal="center" vertical="center"/>
    </xf>
    <xf numFmtId="0" fontId="74" fillId="13" borderId="9" xfId="0" applyFont="1" applyFill="1" applyBorder="1" applyAlignment="1">
      <alignment horizontal="center" vertical="center"/>
    </xf>
    <xf numFmtId="0" fontId="113" fillId="13" borderId="9" xfId="0" applyFont="1" applyFill="1" applyBorder="1" applyAlignment="1">
      <alignment horizontal="center" vertical="center"/>
    </xf>
    <xf numFmtId="0" fontId="12" fillId="13" borderId="57" xfId="0" applyFont="1" applyFill="1" applyBorder="1" applyAlignment="1">
      <alignment horizontal="center" vertical="center"/>
    </xf>
    <xf numFmtId="49" fontId="55" fillId="13" borderId="10" xfId="4" applyNumberFormat="1" applyFont="1" applyFill="1" applyBorder="1" applyAlignment="1" applyProtection="1">
      <alignment vertical="center"/>
      <protection locked="0"/>
    </xf>
    <xf numFmtId="0" fontId="3" fillId="13" borderId="43" xfId="1" applyFill="1" applyBorder="1" applyAlignment="1" applyProtection="1">
      <alignment horizontal="left" wrapText="1"/>
      <protection locked="0"/>
    </xf>
    <xf numFmtId="0" fontId="76" fillId="13" borderId="13" xfId="0" applyFont="1" applyFill="1" applyBorder="1" applyAlignment="1">
      <alignment horizontal="center"/>
    </xf>
    <xf numFmtId="0" fontId="66" fillId="13" borderId="13" xfId="0" applyFont="1" applyFill="1" applyBorder="1" applyAlignment="1">
      <alignment horizontal="center" vertical="center"/>
    </xf>
    <xf numFmtId="0" fontId="79" fillId="13" borderId="9" xfId="0" applyFont="1" applyFill="1" applyBorder="1" applyAlignment="1">
      <alignment horizontal="center"/>
    </xf>
    <xf numFmtId="0" fontId="24" fillId="13" borderId="11" xfId="0" applyNumberFormat="1" applyFont="1" applyFill="1" applyBorder="1" applyAlignment="1">
      <alignment vertical="center" wrapText="1"/>
    </xf>
    <xf numFmtId="0" fontId="81" fillId="13" borderId="11" xfId="0" applyNumberFormat="1" applyFont="1" applyFill="1" applyBorder="1" applyAlignment="1">
      <alignment vertical="center" wrapText="1"/>
    </xf>
    <xf numFmtId="0" fontId="42" fillId="13" borderId="30" xfId="0" applyNumberFormat="1" applyFont="1" applyFill="1" applyBorder="1" applyAlignment="1" applyProtection="1">
      <alignment horizontal="left" vertical="center" wrapText="1"/>
      <protection locked="0"/>
    </xf>
    <xf numFmtId="0" fontId="3" fillId="13" borderId="43" xfId="1" applyFill="1" applyBorder="1" applyAlignment="1" applyProtection="1">
      <alignment horizontal="left" wrapText="1"/>
    </xf>
    <xf numFmtId="0" fontId="3" fillId="13" borderId="32" xfId="1" applyFont="1" applyFill="1" applyBorder="1" applyAlignment="1" applyProtection="1">
      <alignment horizontal="center" wrapText="1"/>
    </xf>
    <xf numFmtId="0" fontId="3" fillId="0" borderId="32" xfId="1" applyFont="1" applyFill="1" applyBorder="1" applyAlignment="1" applyProtection="1">
      <alignment horizontal="center" wrapText="1"/>
    </xf>
    <xf numFmtId="0" fontId="3" fillId="0" borderId="43" xfId="1" applyFont="1" applyFill="1" applyBorder="1" applyAlignment="1" applyProtection="1">
      <alignment horizontal="center" wrapText="1"/>
    </xf>
    <xf numFmtId="0" fontId="3" fillId="13" borderId="43" xfId="1" applyFont="1" applyFill="1" applyBorder="1" applyAlignment="1" applyProtection="1">
      <alignment horizontal="left" wrapText="1"/>
    </xf>
    <xf numFmtId="2" fontId="13" fillId="0" borderId="22" xfId="0" applyNumberFormat="1" applyFont="1" applyFill="1" applyBorder="1" applyAlignment="1">
      <alignment horizontal="center" vertical="center" wrapText="1"/>
    </xf>
    <xf numFmtId="2" fontId="13" fillId="0" borderId="23" xfId="0" applyNumberFormat="1" applyFont="1" applyFill="1" applyBorder="1" applyAlignment="1">
      <alignment horizontal="center" vertical="center" wrapText="1"/>
    </xf>
    <xf numFmtId="2" fontId="13" fillId="0" borderId="24" xfId="0" applyNumberFormat="1" applyFont="1" applyFill="1" applyBorder="1" applyAlignment="1">
      <alignment horizontal="center" vertical="center" wrapText="1"/>
    </xf>
    <xf numFmtId="4" fontId="13" fillId="0" borderId="22" xfId="0" applyNumberFormat="1" applyFont="1" applyFill="1" applyBorder="1" applyAlignment="1">
      <alignment horizontal="center" vertical="center" wrapText="1"/>
    </xf>
    <xf numFmtId="4" fontId="13" fillId="0" borderId="23" xfId="0" applyNumberFormat="1" applyFont="1" applyFill="1" applyBorder="1" applyAlignment="1">
      <alignment horizontal="center" vertical="center" wrapText="1"/>
    </xf>
    <xf numFmtId="4" fontId="13" fillId="0" borderId="24" xfId="0" applyNumberFormat="1" applyFont="1" applyFill="1" applyBorder="1" applyAlignment="1">
      <alignment horizontal="center" vertical="center" wrapText="1"/>
    </xf>
    <xf numFmtId="2" fontId="13" fillId="13" borderId="22" xfId="0" applyNumberFormat="1" applyFont="1" applyFill="1" applyBorder="1" applyAlignment="1">
      <alignment horizontal="center" vertical="center" wrapText="1"/>
    </xf>
    <xf numFmtId="2" fontId="13" fillId="13" borderId="23" xfId="0" applyNumberFormat="1" applyFont="1" applyFill="1" applyBorder="1" applyAlignment="1">
      <alignment horizontal="center" vertical="center" wrapText="1"/>
    </xf>
    <xf numFmtId="2" fontId="13" fillId="13" borderId="24" xfId="0" applyNumberFormat="1" applyFont="1" applyFill="1" applyBorder="1" applyAlignment="1">
      <alignment horizontal="center" vertical="center" wrapText="1"/>
    </xf>
    <xf numFmtId="4" fontId="13" fillId="13" borderId="22" xfId="0" applyNumberFormat="1" applyFont="1" applyFill="1" applyBorder="1" applyAlignment="1">
      <alignment horizontal="center" vertical="center" wrapText="1"/>
    </xf>
    <xf numFmtId="4" fontId="13" fillId="13" borderId="23" xfId="0" applyNumberFormat="1" applyFont="1" applyFill="1" applyBorder="1" applyAlignment="1">
      <alignment horizontal="center" vertical="center" wrapText="1"/>
    </xf>
    <xf numFmtId="4" fontId="13" fillId="13" borderId="24" xfId="0" applyNumberFormat="1" applyFont="1" applyFill="1" applyBorder="1" applyAlignment="1">
      <alignment horizontal="center" vertical="center" wrapText="1"/>
    </xf>
    <xf numFmtId="0" fontId="51" fillId="12" borderId="63" xfId="0" applyFont="1" applyFill="1" applyBorder="1" applyAlignment="1">
      <alignment horizontal="center" vertical="center" wrapText="1"/>
    </xf>
    <xf numFmtId="0" fontId="51" fillId="12" borderId="53" xfId="0" applyFont="1" applyFill="1" applyBorder="1" applyAlignment="1">
      <alignment horizontal="center" vertical="center" wrapText="1"/>
    </xf>
    <xf numFmtId="0" fontId="103" fillId="0" borderId="22" xfId="0" applyFont="1" applyBorder="1" applyAlignment="1">
      <alignment horizontal="center"/>
    </xf>
    <xf numFmtId="0" fontId="103" fillId="0" borderId="23" xfId="0" applyFont="1" applyBorder="1" applyAlignment="1">
      <alignment horizontal="center"/>
    </xf>
    <xf numFmtId="0" fontId="103" fillId="0" borderId="24" xfId="0" applyFont="1" applyBorder="1" applyAlignment="1">
      <alignment horizontal="center"/>
    </xf>
    <xf numFmtId="164" fontId="21" fillId="0" borderId="22" xfId="0" applyNumberFormat="1" applyFont="1" applyFill="1" applyBorder="1" applyAlignment="1">
      <alignment horizontal="center" vertical="center" wrapText="1"/>
    </xf>
    <xf numFmtId="164" fontId="21" fillId="0" borderId="23" xfId="0" applyNumberFormat="1" applyFont="1" applyFill="1" applyBorder="1" applyAlignment="1">
      <alignment horizontal="center" vertical="center" wrapText="1"/>
    </xf>
    <xf numFmtId="164" fontId="21" fillId="0" borderId="24" xfId="0" applyNumberFormat="1" applyFont="1" applyFill="1" applyBorder="1" applyAlignment="1">
      <alignment horizontal="center" vertical="center" wrapText="1"/>
    </xf>
    <xf numFmtId="0" fontId="4" fillId="0" borderId="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17" fillId="0" borderId="2" xfId="1" applyFont="1" applyBorder="1" applyAlignment="1" applyProtection="1">
      <alignment horizontal="center"/>
    </xf>
    <xf numFmtId="0" fontId="17" fillId="0" borderId="0" xfId="1" applyFont="1" applyBorder="1" applyAlignment="1" applyProtection="1">
      <alignment horizontal="center"/>
    </xf>
    <xf numFmtId="0" fontId="17" fillId="0" borderId="3" xfId="1" applyFont="1" applyBorder="1" applyAlignment="1" applyProtection="1">
      <alignment horizontal="center"/>
    </xf>
    <xf numFmtId="0" fontId="19" fillId="0" borderId="2"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6" fillId="0" borderId="2" xfId="0" applyFont="1" applyBorder="1" applyAlignment="1">
      <alignment horizontal="center"/>
    </xf>
    <xf numFmtId="0" fontId="16" fillId="0" borderId="0" xfId="0" applyFont="1" applyBorder="1" applyAlignment="1">
      <alignment horizontal="center"/>
    </xf>
    <xf numFmtId="0" fontId="16" fillId="0" borderId="3"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horizontal="center"/>
    </xf>
    <xf numFmtId="0" fontId="5" fillId="0" borderId="0" xfId="0" applyFont="1" applyAlignment="1">
      <alignment horizontal="center"/>
    </xf>
    <xf numFmtId="0" fontId="25" fillId="0" borderId="12" xfId="3" applyFont="1" applyBorder="1" applyAlignment="1" applyProtection="1">
      <alignment horizontal="left" vertical="center"/>
    </xf>
    <xf numFmtId="0" fontId="25" fillId="0" borderId="13" xfId="3" applyFont="1" applyBorder="1" applyAlignment="1" applyProtection="1">
      <alignment horizontal="left" vertical="center"/>
    </xf>
    <xf numFmtId="0" fontId="7" fillId="0" borderId="0" xfId="0" applyFont="1" applyAlignment="1">
      <alignment horizontal="center"/>
    </xf>
    <xf numFmtId="0" fontId="25" fillId="0" borderId="11" xfId="3" applyFont="1" applyFill="1" applyBorder="1" applyAlignment="1" applyProtection="1">
      <alignment horizontal="center" vertical="center" wrapText="1"/>
      <protection locked="0"/>
    </xf>
    <xf numFmtId="0" fontId="25" fillId="0" borderId="12" xfId="3" applyFont="1" applyFill="1" applyBorder="1" applyAlignment="1" applyProtection="1">
      <alignment horizontal="center" vertical="center" wrapText="1"/>
      <protection locked="0"/>
    </xf>
    <xf numFmtId="0" fontId="25" fillId="0" borderId="13" xfId="3" applyFont="1" applyFill="1" applyBorder="1" applyAlignment="1" applyProtection="1">
      <alignment horizontal="center" vertical="center" wrapText="1"/>
      <protection locked="0"/>
    </xf>
    <xf numFmtId="14" fontId="28" fillId="2" borderId="11" xfId="3" applyNumberFormat="1" applyFont="1" applyFill="1" applyBorder="1" applyAlignment="1" applyProtection="1">
      <alignment horizontal="center" vertical="center"/>
      <protection locked="0"/>
    </xf>
    <xf numFmtId="14" fontId="28" fillId="2" borderId="12" xfId="3" applyNumberFormat="1" applyFont="1" applyFill="1" applyBorder="1" applyAlignment="1" applyProtection="1">
      <alignment horizontal="center" vertical="center"/>
      <protection locked="0"/>
    </xf>
    <xf numFmtId="14" fontId="28" fillId="2" borderId="13" xfId="3" applyNumberFormat="1" applyFont="1" applyFill="1" applyBorder="1" applyAlignment="1" applyProtection="1">
      <alignment horizontal="center" vertical="center"/>
      <protection locked="0"/>
    </xf>
    <xf numFmtId="49" fontId="25" fillId="0" borderId="0" xfId="3" applyNumberFormat="1" applyFont="1" applyFill="1" applyBorder="1" applyAlignment="1" applyProtection="1">
      <alignment horizontal="center" vertical="center"/>
      <protection locked="0"/>
    </xf>
    <xf numFmtId="0" fontId="25" fillId="0" borderId="11" xfId="3" applyFont="1" applyBorder="1" applyAlignment="1" applyProtection="1">
      <alignment horizontal="left" vertical="center"/>
    </xf>
    <xf numFmtId="0" fontId="25" fillId="0" borderId="11" xfId="3" applyFont="1" applyBorder="1" applyAlignment="1" applyProtection="1">
      <alignment horizontal="left" vertical="center" wrapText="1"/>
    </xf>
    <xf numFmtId="0" fontId="25" fillId="0" borderId="13" xfId="3" applyFont="1" applyBorder="1" applyAlignment="1" applyProtection="1">
      <alignment horizontal="left" vertical="center" wrapText="1"/>
    </xf>
    <xf numFmtId="0" fontId="2" fillId="0" borderId="14" xfId="3" applyNumberFormat="1" applyFill="1" applyBorder="1" applyAlignment="1" applyProtection="1">
      <alignment horizontal="center" vertical="center"/>
      <protection locked="0"/>
    </xf>
    <xf numFmtId="0" fontId="2" fillId="0" borderId="0" xfId="3" applyNumberFormat="1" applyFill="1" applyBorder="1" applyAlignment="1" applyProtection="1">
      <alignment horizontal="center" vertical="center"/>
      <protection locked="0"/>
    </xf>
    <xf numFmtId="0" fontId="4" fillId="0" borderId="0" xfId="0" applyFont="1" applyAlignment="1">
      <alignment horizontal="center" vertical="center"/>
    </xf>
    <xf numFmtId="0" fontId="30" fillId="2" borderId="16"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18" xfId="0" applyFont="1" applyFill="1" applyBorder="1" applyAlignment="1">
      <alignment horizontal="center" vertical="center"/>
    </xf>
    <xf numFmtId="0" fontId="31" fillId="2" borderId="19" xfId="0" applyFont="1" applyFill="1" applyBorder="1" applyAlignment="1">
      <alignment horizontal="center" wrapText="1"/>
    </xf>
    <xf numFmtId="0" fontId="31" fillId="2" borderId="20" xfId="0" applyFont="1" applyFill="1" applyBorder="1" applyAlignment="1">
      <alignment horizontal="center" wrapText="1"/>
    </xf>
    <xf numFmtId="0" fontId="31" fillId="2" borderId="21" xfId="0" applyFont="1" applyFill="1" applyBorder="1" applyAlignment="1">
      <alignment horizontal="center" wrapText="1"/>
    </xf>
    <xf numFmtId="0" fontId="32" fillId="3" borderId="22" xfId="0" applyFont="1" applyFill="1" applyBorder="1" applyAlignment="1">
      <alignment horizontal="center" vertical="center"/>
    </xf>
    <xf numFmtId="0" fontId="32" fillId="3" borderId="23" xfId="0" applyFont="1" applyFill="1" applyBorder="1" applyAlignment="1">
      <alignment horizontal="center" vertical="center"/>
    </xf>
    <xf numFmtId="0" fontId="32" fillId="3" borderId="24" xfId="0" applyFont="1" applyFill="1" applyBorder="1" applyAlignment="1">
      <alignment horizontal="center" vertical="center"/>
    </xf>
    <xf numFmtId="0" fontId="33" fillId="4" borderId="22"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4" xfId="0" applyFont="1" applyFill="1" applyBorder="1" applyAlignment="1">
      <alignment horizontal="center" vertical="center"/>
    </xf>
    <xf numFmtId="9" fontId="39" fillId="0" borderId="29" xfId="0" applyNumberFormat="1" applyFont="1" applyBorder="1" applyAlignment="1">
      <alignment horizontal="center" vertical="center"/>
    </xf>
    <xf numFmtId="9" fontId="39" fillId="0" borderId="13" xfId="0" applyNumberFormat="1" applyFont="1" applyBorder="1" applyAlignment="1">
      <alignment horizontal="center" vertical="center"/>
    </xf>
    <xf numFmtId="9" fontId="40" fillId="0" borderId="11" xfId="0" applyNumberFormat="1" applyFont="1" applyBorder="1" applyAlignment="1">
      <alignment horizontal="center" vertical="center"/>
    </xf>
    <xf numFmtId="9" fontId="40" fillId="0" borderId="13" xfId="0" applyNumberFormat="1" applyFont="1" applyBorder="1" applyAlignment="1">
      <alignment horizontal="center" vertical="center"/>
    </xf>
    <xf numFmtId="9" fontId="41" fillId="0" borderId="11" xfId="0" applyNumberFormat="1" applyFont="1" applyBorder="1" applyAlignment="1">
      <alignment horizontal="center" vertical="center"/>
    </xf>
    <xf numFmtId="9" fontId="41" fillId="0" borderId="13" xfId="0" applyNumberFormat="1" applyFont="1" applyBorder="1" applyAlignment="1">
      <alignment horizontal="center" vertical="center"/>
    </xf>
    <xf numFmtId="164" fontId="114" fillId="0" borderId="19" xfId="0" applyNumberFormat="1" applyFont="1" applyFill="1" applyBorder="1" applyAlignment="1">
      <alignment horizontal="center" vertical="center"/>
    </xf>
    <xf numFmtId="164" fontId="114" fillId="0" borderId="33" xfId="0" applyNumberFormat="1" applyFont="1" applyFill="1" applyBorder="1" applyAlignment="1">
      <alignment horizontal="center" vertical="center"/>
    </xf>
    <xf numFmtId="164" fontId="44" fillId="0" borderId="34" xfId="0" applyNumberFormat="1" applyFont="1" applyFill="1" applyBorder="1" applyAlignment="1">
      <alignment horizontal="center" vertical="center"/>
    </xf>
    <xf numFmtId="164" fontId="44" fillId="0" borderId="33" xfId="0" applyNumberFormat="1" applyFont="1" applyFill="1" applyBorder="1" applyAlignment="1">
      <alignment horizontal="center" vertical="center"/>
    </xf>
    <xf numFmtId="164" fontId="45" fillId="0" borderId="34" xfId="0" applyNumberFormat="1" applyFont="1" applyFill="1" applyBorder="1" applyAlignment="1">
      <alignment horizontal="center" vertical="center"/>
    </xf>
    <xf numFmtId="164" fontId="45" fillId="0" borderId="33" xfId="0" applyNumberFormat="1" applyFont="1" applyFill="1" applyBorder="1" applyAlignment="1">
      <alignment horizontal="center" vertical="center"/>
    </xf>
    <xf numFmtId="9" fontId="35" fillId="0" borderId="22" xfId="0" applyNumberFormat="1" applyFont="1" applyBorder="1" applyAlignment="1">
      <alignment horizontal="right" vertical="center"/>
    </xf>
    <xf numFmtId="9" fontId="35" fillId="0" borderId="23" xfId="0" applyNumberFormat="1" applyFont="1" applyBorder="1" applyAlignment="1">
      <alignment horizontal="right" vertical="center"/>
    </xf>
    <xf numFmtId="9" fontId="35" fillId="0" borderId="24" xfId="0" applyNumberFormat="1" applyFont="1" applyBorder="1" applyAlignment="1">
      <alignment horizontal="right" vertical="center"/>
    </xf>
    <xf numFmtId="0" fontId="37" fillId="0" borderId="16"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36" fillId="0" borderId="7" xfId="0" applyFont="1" applyFill="1" applyBorder="1" applyAlignment="1">
      <alignment horizontal="center"/>
    </xf>
    <xf numFmtId="0" fontId="36" fillId="0" borderId="8" xfId="0" applyFont="1" applyFill="1" applyBorder="1" applyAlignment="1">
      <alignment horizontal="center"/>
    </xf>
    <xf numFmtId="0" fontId="47" fillId="6" borderId="37"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8" fillId="6" borderId="37" xfId="0" applyFont="1" applyFill="1" applyBorder="1" applyAlignment="1">
      <alignment horizontal="center" vertical="center" wrapText="1"/>
    </xf>
    <xf numFmtId="0" fontId="48" fillId="6" borderId="39" xfId="0" applyFont="1" applyFill="1" applyBorder="1" applyAlignment="1">
      <alignment horizontal="center" vertical="center" wrapText="1"/>
    </xf>
    <xf numFmtId="0" fontId="47" fillId="6" borderId="37" xfId="0" applyFont="1" applyFill="1" applyBorder="1" applyAlignment="1">
      <alignment horizontal="center" vertical="center"/>
    </xf>
    <xf numFmtId="0" fontId="47" fillId="6" borderId="39" xfId="0" applyFont="1" applyFill="1" applyBorder="1" applyAlignment="1">
      <alignment horizontal="center" vertical="center"/>
    </xf>
    <xf numFmtId="0" fontId="51" fillId="6" borderId="37"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50" fillId="6" borderId="37" xfId="0" applyFont="1" applyFill="1" applyBorder="1" applyAlignment="1">
      <alignment horizontal="center" vertical="center" wrapText="1"/>
    </xf>
    <xf numFmtId="0" fontId="50" fillId="6" borderId="39" xfId="0" applyFont="1" applyFill="1" applyBorder="1" applyAlignment="1">
      <alignment horizontal="center" vertical="center" wrapText="1"/>
    </xf>
    <xf numFmtId="0" fontId="95" fillId="11" borderId="61" xfId="0" applyFont="1" applyFill="1" applyBorder="1" applyAlignment="1">
      <alignment horizontal="center" vertical="center"/>
    </xf>
    <xf numFmtId="0" fontId="95" fillId="11" borderId="23" xfId="0" applyFont="1" applyFill="1" applyBorder="1" applyAlignment="1">
      <alignment horizontal="center" vertical="center"/>
    </xf>
    <xf numFmtId="0" fontId="98" fillId="12" borderId="62" xfId="0" applyFont="1" applyFill="1" applyBorder="1" applyAlignment="1">
      <alignment horizontal="center" vertical="center" wrapText="1"/>
    </xf>
    <xf numFmtId="0" fontId="98" fillId="12" borderId="48" xfId="0" applyFont="1" applyFill="1" applyBorder="1" applyAlignment="1">
      <alignment horizontal="center" vertical="center" wrapText="1"/>
    </xf>
    <xf numFmtId="0" fontId="47" fillId="12" borderId="37" xfId="0" applyFont="1" applyFill="1" applyBorder="1" applyAlignment="1">
      <alignment horizontal="center" vertical="center"/>
    </xf>
    <xf numFmtId="0" fontId="47" fillId="12" borderId="39" xfId="0" applyFont="1" applyFill="1" applyBorder="1" applyAlignment="1">
      <alignment horizontal="center" vertical="center"/>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50" fillId="12" borderId="37" xfId="0" applyFont="1" applyFill="1" applyBorder="1" applyAlignment="1">
      <alignment horizontal="center" vertical="center"/>
    </xf>
    <xf numFmtId="0" fontId="50" fillId="12" borderId="39" xfId="0" applyFont="1" applyFill="1" applyBorder="1" applyAlignment="1">
      <alignment horizontal="center" vertical="center"/>
    </xf>
    <xf numFmtId="0" fontId="101" fillId="10" borderId="22" xfId="0" applyFont="1" applyFill="1" applyBorder="1" applyAlignment="1">
      <alignment horizontal="center" wrapText="1"/>
    </xf>
    <xf numFmtId="0" fontId="101" fillId="10" borderId="23" xfId="0" applyFont="1" applyFill="1" applyBorder="1" applyAlignment="1">
      <alignment horizontal="center" wrapText="1"/>
    </xf>
    <xf numFmtId="0" fontId="15" fillId="0" borderId="5" xfId="0" applyFont="1" applyBorder="1"/>
    <xf numFmtId="0" fontId="116" fillId="0" borderId="46" xfId="1" applyFont="1" applyFill="1" applyBorder="1" applyAlignment="1" applyProtection="1">
      <alignment horizontal="center" wrapText="1"/>
    </xf>
    <xf numFmtId="0" fontId="116" fillId="8" borderId="43" xfId="1" applyFont="1" applyFill="1" applyBorder="1" applyAlignment="1" applyProtection="1">
      <alignment horizontal="center" wrapText="1"/>
    </xf>
    <xf numFmtId="0" fontId="3" fillId="0" borderId="56" xfId="1" applyFont="1" applyFill="1" applyBorder="1" applyAlignment="1" applyProtection="1">
      <alignment horizontal="center" vertical="center" wrapText="1"/>
    </xf>
    <xf numFmtId="0" fontId="3" fillId="13" borderId="46" xfId="1" applyFont="1" applyFill="1" applyBorder="1" applyAlignment="1" applyProtection="1">
      <alignment horizontal="center" vertical="center" wrapText="1"/>
    </xf>
    <xf numFmtId="0" fontId="3" fillId="13" borderId="46" xfId="1" applyFont="1" applyFill="1" applyBorder="1" applyAlignment="1" applyProtection="1">
      <alignment horizontal="center" wrapText="1"/>
    </xf>
  </cellXfs>
  <cellStyles count="5">
    <cellStyle name="Гиперссылка" xfId="1" builtinId="8"/>
    <cellStyle name="Денежный 2" xfId="2"/>
    <cellStyle name="Обычный" xfId="0" builtinId="0"/>
    <cellStyle name="Обычный 2" xfId="3"/>
    <cellStyle name="Обычный_Лист1" xfId="4"/>
  </cellStyles>
  <dxfs count="0"/>
  <tableStyles count="0" defaultTableStyle="TableStyleMedium2" defaultPivotStyle="PivotStyleLight16"/>
  <colors>
    <mruColors>
      <color rgb="FF99FFCC"/>
      <color rgb="FFEBFCFF"/>
      <color rgb="FFE8F5F8"/>
      <color rgb="FF99CCF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ooo-trion@mail.r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M1527"/>
  <sheetViews>
    <sheetView tabSelected="1" zoomScale="98" zoomScaleNormal="98" workbookViewId="0">
      <selection activeCell="B1" sqref="B1:K1"/>
    </sheetView>
  </sheetViews>
  <sheetFormatPr defaultRowHeight="15" outlineLevelRow="1" x14ac:dyDescent="0.2"/>
  <cols>
    <col min="1" max="1" width="4.140625" style="1" customWidth="1"/>
    <col min="2" max="2" width="8.42578125" style="6" customWidth="1"/>
    <col min="3" max="3" width="13.85546875" style="3" customWidth="1"/>
    <col min="4" max="4" width="67.140625" style="2" customWidth="1"/>
    <col min="5" max="5" width="10.42578125" style="4" customWidth="1"/>
    <col min="6" max="6" width="9.5703125" style="4" customWidth="1"/>
    <col min="7" max="7" width="9.42578125" style="4" customWidth="1"/>
    <col min="8" max="8" width="9.140625" style="4" customWidth="1"/>
    <col min="9" max="9" width="6.42578125" style="4" customWidth="1"/>
    <col min="10" max="10" width="5.42578125" style="4" customWidth="1"/>
    <col min="11" max="11" width="8.28515625" style="5" customWidth="1"/>
    <col min="12" max="12" width="13" style="1" customWidth="1"/>
    <col min="13" max="13" width="16.5703125" style="12" customWidth="1"/>
    <col min="24" max="24" width="9.42578125" customWidth="1"/>
  </cols>
  <sheetData>
    <row r="1" spans="1:13" ht="18.75" x14ac:dyDescent="0.3">
      <c r="A1" s="7"/>
      <c r="B1" s="821" t="s">
        <v>2</v>
      </c>
      <c r="C1" s="822"/>
      <c r="D1" s="822"/>
      <c r="E1" s="822"/>
      <c r="F1" s="822"/>
      <c r="G1" s="822"/>
      <c r="H1" s="822"/>
      <c r="I1" s="822"/>
      <c r="J1" s="822"/>
      <c r="K1" s="823"/>
      <c r="L1" s="13"/>
      <c r="M1"/>
    </row>
    <row r="2" spans="1:13" ht="18.75" x14ac:dyDescent="0.3">
      <c r="A2" s="14"/>
      <c r="B2" s="824" t="s">
        <v>3</v>
      </c>
      <c r="C2" s="825"/>
      <c r="D2" s="825"/>
      <c r="E2" s="825"/>
      <c r="F2" s="825"/>
      <c r="G2" s="825"/>
      <c r="H2" s="825"/>
      <c r="I2" s="825"/>
      <c r="J2" s="825"/>
      <c r="K2" s="826"/>
      <c r="L2" s="13"/>
      <c r="M2"/>
    </row>
    <row r="3" spans="1:13" ht="15.75" x14ac:dyDescent="0.25">
      <c r="A3" s="8"/>
      <c r="B3" s="827" t="s">
        <v>0</v>
      </c>
      <c r="C3" s="828"/>
      <c r="D3" s="828"/>
      <c r="E3" s="828"/>
      <c r="F3" s="828"/>
      <c r="G3" s="828"/>
      <c r="H3" s="828"/>
      <c r="I3" s="828"/>
      <c r="J3" s="828"/>
      <c r="K3" s="829"/>
      <c r="L3" s="13"/>
      <c r="M3"/>
    </row>
    <row r="4" spans="1:13" ht="15" customHeight="1" x14ac:dyDescent="0.25">
      <c r="A4" s="9"/>
      <c r="B4" s="830" t="s">
        <v>6</v>
      </c>
      <c r="C4" s="831"/>
      <c r="D4" s="831"/>
      <c r="E4" s="831"/>
      <c r="F4" s="831"/>
      <c r="G4" s="831"/>
      <c r="H4" s="831"/>
      <c r="I4" s="831"/>
      <c r="J4" s="831"/>
      <c r="K4" s="832"/>
      <c r="L4" s="13"/>
      <c r="M4"/>
    </row>
    <row r="5" spans="1:13" x14ac:dyDescent="0.2">
      <c r="A5" s="10"/>
      <c r="B5" s="833" t="s">
        <v>4</v>
      </c>
      <c r="C5" s="834"/>
      <c r="D5" s="834"/>
      <c r="E5" s="834"/>
      <c r="F5" s="834"/>
      <c r="G5" s="834"/>
      <c r="H5" s="834"/>
      <c r="I5" s="834"/>
      <c r="J5" s="834"/>
      <c r="K5" s="835"/>
      <c r="L5" s="13"/>
      <c r="M5"/>
    </row>
    <row r="6" spans="1:13" x14ac:dyDescent="0.2">
      <c r="A6" s="10"/>
      <c r="B6" s="833" t="s">
        <v>5</v>
      </c>
      <c r="C6" s="834"/>
      <c r="D6" s="834"/>
      <c r="E6" s="834"/>
      <c r="F6" s="834"/>
      <c r="G6" s="834"/>
      <c r="H6" s="834"/>
      <c r="I6" s="834"/>
      <c r="J6" s="834"/>
      <c r="K6" s="835"/>
      <c r="L6" s="13"/>
      <c r="M6"/>
    </row>
    <row r="7" spans="1:13" ht="19.5" outlineLevel="1" x14ac:dyDescent="0.35">
      <c r="A7" s="11"/>
      <c r="B7" s="836" t="s">
        <v>1</v>
      </c>
      <c r="C7" s="837"/>
      <c r="D7" s="837"/>
      <c r="E7" s="837"/>
      <c r="F7" s="837"/>
      <c r="G7" s="837"/>
      <c r="H7" s="837"/>
      <c r="I7" s="837"/>
      <c r="J7" s="837"/>
      <c r="K7" s="838"/>
      <c r="L7" s="12"/>
      <c r="M7"/>
    </row>
    <row r="8" spans="1:13" ht="19.5" outlineLevel="1" x14ac:dyDescent="0.35">
      <c r="A8" s="8"/>
      <c r="B8" s="836" t="s">
        <v>7</v>
      </c>
      <c r="C8" s="837"/>
      <c r="D8" s="837"/>
      <c r="E8" s="837"/>
      <c r="F8" s="837"/>
      <c r="G8" s="837"/>
      <c r="H8" s="837"/>
      <c r="I8" s="837"/>
      <c r="J8" s="837"/>
      <c r="K8" s="838"/>
      <c r="L8" s="12"/>
      <c r="M8"/>
    </row>
    <row r="9" spans="1:13" ht="20.25" outlineLevel="1" thickBot="1" x14ac:dyDescent="0.4">
      <c r="A9" s="8"/>
      <c r="B9" s="839" t="s">
        <v>515</v>
      </c>
      <c r="C9" s="840"/>
      <c r="D9" s="840"/>
      <c r="E9" s="840"/>
      <c r="F9" s="840"/>
      <c r="G9" s="840"/>
      <c r="H9" s="840"/>
      <c r="I9" s="840"/>
      <c r="J9" s="840"/>
      <c r="K9" s="841"/>
      <c r="L9" s="12"/>
      <c r="M9"/>
    </row>
    <row r="10" spans="1:13" ht="13.5" x14ac:dyDescent="0.25">
      <c r="A10" s="842"/>
      <c r="B10" s="842"/>
      <c r="C10" s="842"/>
      <c r="D10" s="842"/>
      <c r="E10" s="842"/>
      <c r="F10" s="842"/>
      <c r="G10" s="842"/>
      <c r="H10" s="842"/>
      <c r="I10" s="842"/>
      <c r="J10" s="842"/>
      <c r="K10" s="1"/>
      <c r="L10" s="12"/>
      <c r="M10"/>
    </row>
    <row r="11" spans="1:13" ht="15.75" x14ac:dyDescent="0.25">
      <c r="A11" s="845" t="s">
        <v>748</v>
      </c>
      <c r="B11" s="845"/>
      <c r="C11" s="845"/>
      <c r="D11" s="845"/>
      <c r="E11" s="845"/>
      <c r="F11" s="845"/>
      <c r="G11" s="845"/>
      <c r="H11" s="845"/>
      <c r="I11" s="845"/>
      <c r="J11" s="845"/>
      <c r="K11" s="1"/>
      <c r="L11" s="12"/>
      <c r="M11"/>
    </row>
    <row r="12" spans="1:13" ht="15.75" x14ac:dyDescent="0.25">
      <c r="A12" s="503"/>
      <c r="B12" s="20" t="s">
        <v>8</v>
      </c>
      <c r="C12" s="503"/>
      <c r="D12" s="503"/>
      <c r="E12" s="503"/>
      <c r="F12" s="503"/>
      <c r="G12" s="503"/>
      <c r="H12" s="503"/>
      <c r="I12" s="503"/>
      <c r="J12" s="503"/>
      <c r="K12" s="1"/>
      <c r="L12" s="12"/>
      <c r="M12"/>
    </row>
    <row r="13" spans="1:13" ht="36" customHeight="1" x14ac:dyDescent="0.2">
      <c r="A13" s="21"/>
      <c r="B13" s="22" t="s">
        <v>9</v>
      </c>
      <c r="C13" s="23" t="s">
        <v>10</v>
      </c>
      <c r="D13" s="24" t="s">
        <v>11</v>
      </c>
      <c r="E13" s="846"/>
      <c r="F13" s="847"/>
      <c r="G13" s="848"/>
      <c r="H13" s="25"/>
      <c r="I13" s="25"/>
      <c r="J13" s="25"/>
      <c r="K13" s="25"/>
      <c r="L13" s="25"/>
      <c r="M13"/>
    </row>
    <row r="14" spans="1:13" ht="15.75" x14ac:dyDescent="0.2">
      <c r="A14" s="26"/>
      <c r="B14" s="27"/>
      <c r="C14" s="28"/>
      <c r="D14" s="29"/>
      <c r="E14" s="849"/>
      <c r="F14" s="850"/>
      <c r="G14" s="851"/>
      <c r="H14" s="30"/>
      <c r="I14" s="30"/>
      <c r="J14" s="30"/>
      <c r="K14" s="30"/>
      <c r="L14" s="30"/>
      <c r="M14"/>
    </row>
    <row r="15" spans="1:13" ht="15.75" x14ac:dyDescent="0.2">
      <c r="A15" s="32"/>
      <c r="B15" s="843" t="s">
        <v>12</v>
      </c>
      <c r="C15" s="844"/>
      <c r="D15" s="33"/>
      <c r="E15" s="34"/>
      <c r="F15" s="35"/>
      <c r="G15" s="852"/>
      <c r="H15" s="852"/>
      <c r="I15" s="852"/>
      <c r="J15" s="852"/>
      <c r="K15" s="30"/>
      <c r="L15" s="30"/>
      <c r="M15"/>
    </row>
    <row r="16" spans="1:13" ht="15.75" x14ac:dyDescent="0.2">
      <c r="A16" s="32"/>
      <c r="B16" s="853" t="s">
        <v>13</v>
      </c>
      <c r="C16" s="844"/>
      <c r="D16" s="36"/>
      <c r="E16" s="856"/>
      <c r="F16" s="857"/>
      <c r="G16" s="857"/>
      <c r="H16" s="857"/>
      <c r="I16" s="857"/>
      <c r="J16" s="857"/>
      <c r="K16" s="30"/>
      <c r="L16" s="30"/>
      <c r="M16"/>
    </row>
    <row r="17" spans="1:13" ht="22.5" customHeight="1" x14ac:dyDescent="0.2">
      <c r="A17" s="37"/>
      <c r="B17" s="854" t="s">
        <v>14</v>
      </c>
      <c r="C17" s="855"/>
      <c r="D17" s="38"/>
      <c r="E17" s="31"/>
      <c r="F17" s="30"/>
      <c r="G17" s="30"/>
      <c r="H17" s="30"/>
      <c r="I17" s="30"/>
      <c r="J17" s="30"/>
      <c r="K17" s="30"/>
      <c r="L17" s="30"/>
      <c r="M17"/>
    </row>
    <row r="18" spans="1:13" ht="19.5" thickBot="1" x14ac:dyDescent="0.25">
      <c r="A18" s="858" t="s">
        <v>15</v>
      </c>
      <c r="B18" s="858"/>
      <c r="C18" s="858"/>
      <c r="D18" s="858"/>
      <c r="E18" s="858"/>
      <c r="F18" s="858"/>
      <c r="G18" s="858"/>
      <c r="H18" s="858"/>
      <c r="I18" s="858"/>
      <c r="J18" s="858"/>
      <c r="K18" s="1"/>
      <c r="L18" s="39"/>
      <c r="M18"/>
    </row>
    <row r="19" spans="1:13" ht="23.25" x14ac:dyDescent="0.2">
      <c r="B19" s="859" t="s">
        <v>736</v>
      </c>
      <c r="C19" s="860"/>
      <c r="D19" s="860"/>
      <c r="E19" s="860"/>
      <c r="F19" s="860"/>
      <c r="G19" s="860"/>
      <c r="H19" s="860"/>
      <c r="I19" s="860"/>
      <c r="J19" s="860"/>
      <c r="K19" s="861"/>
      <c r="L19" s="40"/>
      <c r="M19"/>
    </row>
    <row r="20" spans="1:13" ht="15.75" customHeight="1" thickBot="1" x14ac:dyDescent="0.25">
      <c r="B20" s="862" t="s">
        <v>734</v>
      </c>
      <c r="C20" s="863"/>
      <c r="D20" s="863"/>
      <c r="E20" s="863"/>
      <c r="F20" s="863"/>
      <c r="G20" s="863"/>
      <c r="H20" s="863"/>
      <c r="I20" s="863"/>
      <c r="J20" s="863"/>
      <c r="K20" s="864"/>
      <c r="L20" s="40"/>
      <c r="M20"/>
    </row>
    <row r="21" spans="1:13" ht="24" thickBot="1" x14ac:dyDescent="0.25">
      <c r="B21" s="865" t="s">
        <v>16</v>
      </c>
      <c r="C21" s="866"/>
      <c r="D21" s="866"/>
      <c r="E21" s="866"/>
      <c r="F21" s="866"/>
      <c r="G21" s="866"/>
      <c r="H21" s="866"/>
      <c r="I21" s="866"/>
      <c r="J21" s="866"/>
      <c r="K21" s="867"/>
      <c r="L21" s="40"/>
      <c r="M21"/>
    </row>
    <row r="22" spans="1:13" ht="16.5" thickBot="1" x14ac:dyDescent="0.25">
      <c r="B22" s="868" t="s">
        <v>735</v>
      </c>
      <c r="C22" s="869"/>
      <c r="D22" s="869"/>
      <c r="E22" s="869"/>
      <c r="F22" s="869"/>
      <c r="G22" s="869"/>
      <c r="H22" s="869"/>
      <c r="I22" s="869"/>
      <c r="J22" s="869"/>
      <c r="K22" s="870"/>
      <c r="L22" s="41"/>
      <c r="M22"/>
    </row>
    <row r="23" spans="1:13" ht="21" customHeight="1" thickBot="1" x14ac:dyDescent="0.3">
      <c r="B23" s="883" t="s">
        <v>17</v>
      </c>
      <c r="C23" s="884"/>
      <c r="D23" s="885"/>
      <c r="E23" s="889"/>
      <c r="F23" s="890"/>
      <c r="G23" s="890"/>
      <c r="H23" s="890"/>
      <c r="I23" s="890"/>
      <c r="J23" s="890"/>
      <c r="K23" s="890"/>
      <c r="L23" s="890"/>
      <c r="M23"/>
    </row>
    <row r="24" spans="1:13" ht="22.5" customHeight="1" x14ac:dyDescent="0.2">
      <c r="B24" s="42"/>
      <c r="C24" s="43"/>
      <c r="D24" s="44"/>
      <c r="E24" s="886" t="s">
        <v>18</v>
      </c>
      <c r="F24" s="887"/>
      <c r="G24" s="888" t="s">
        <v>19</v>
      </c>
      <c r="H24" s="887"/>
      <c r="I24" s="888" t="s">
        <v>20</v>
      </c>
      <c r="J24" s="887"/>
      <c r="K24" s="522" t="s">
        <v>21</v>
      </c>
      <c r="L24" s="519" t="s">
        <v>22</v>
      </c>
      <c r="M24"/>
    </row>
    <row r="25" spans="1:13" ht="22.5" x14ac:dyDescent="0.2">
      <c r="B25" s="45"/>
      <c r="C25" s="46"/>
      <c r="D25" s="47"/>
      <c r="E25" s="871">
        <v>0.1</v>
      </c>
      <c r="F25" s="872"/>
      <c r="G25" s="873">
        <v>7.0000000000000007E-2</v>
      </c>
      <c r="H25" s="874"/>
      <c r="I25" s="875">
        <v>0.05</v>
      </c>
      <c r="J25" s="876"/>
      <c r="K25" s="521">
        <v>0</v>
      </c>
      <c r="L25" s="520" t="s">
        <v>23</v>
      </c>
      <c r="M25"/>
    </row>
    <row r="26" spans="1:13" ht="34.5" thickBot="1" x14ac:dyDescent="0.25">
      <c r="B26" s="45"/>
      <c r="C26" s="46"/>
      <c r="D26" s="47"/>
      <c r="E26" s="877">
        <f>IF(K26&lt;1500.5,0,SUM(E31:E591)+SUM(E592:E648)+SUM(E649:E662))</f>
        <v>0</v>
      </c>
      <c r="F26" s="878"/>
      <c r="G26" s="879">
        <f>IF(K26&lt;1000.5,0,SUM(F31:F591)+SUM(F592:F648)+SUM(F649:F662))</f>
        <v>0</v>
      </c>
      <c r="H26" s="880"/>
      <c r="I26" s="881">
        <f>IF(K26&lt;500.5,0,SUM(G31:G591)+SUM(G592:G648)+SUM(G649:G662))</f>
        <v>0</v>
      </c>
      <c r="J26" s="882"/>
      <c r="K26" s="549">
        <f>SUM(H31:H540)+SUM(H541:H662)</f>
        <v>0</v>
      </c>
      <c r="L26" s="48" t="s">
        <v>24</v>
      </c>
      <c r="M26"/>
    </row>
    <row r="27" spans="1:13" ht="16.5" thickBot="1" x14ac:dyDescent="0.25">
      <c r="A27" s="49"/>
      <c r="B27" s="50"/>
      <c r="C27" s="51"/>
      <c r="D27" s="52" t="s">
        <v>25</v>
      </c>
      <c r="E27" s="53"/>
      <c r="F27" s="53"/>
      <c r="G27" s="53"/>
      <c r="H27" s="53"/>
      <c r="I27" s="53"/>
      <c r="J27" s="54"/>
      <c r="K27" s="55"/>
      <c r="L27" s="56"/>
      <c r="M27"/>
    </row>
    <row r="28" spans="1:13" ht="18" customHeight="1" x14ac:dyDescent="0.2">
      <c r="A28" s="891" t="s">
        <v>26</v>
      </c>
      <c r="B28" s="57" t="s">
        <v>27</v>
      </c>
      <c r="C28" s="893" t="s">
        <v>28</v>
      </c>
      <c r="D28" s="895" t="s">
        <v>29</v>
      </c>
      <c r="E28" s="58">
        <v>-10</v>
      </c>
      <c r="F28" s="58">
        <v>-7</v>
      </c>
      <c r="G28" s="58">
        <v>-5</v>
      </c>
      <c r="H28" s="58">
        <v>0</v>
      </c>
      <c r="I28" s="59" t="s">
        <v>30</v>
      </c>
      <c r="J28" s="899" t="s">
        <v>31</v>
      </c>
      <c r="K28" s="895" t="s">
        <v>32</v>
      </c>
      <c r="L28" s="897" t="s">
        <v>33</v>
      </c>
      <c r="M28"/>
    </row>
    <row r="29" spans="1:13" ht="20.25" customHeight="1" thickBot="1" x14ac:dyDescent="0.25">
      <c r="A29" s="892"/>
      <c r="B29" s="57"/>
      <c r="C29" s="894"/>
      <c r="D29" s="896"/>
      <c r="E29" s="60" t="s">
        <v>34</v>
      </c>
      <c r="F29" s="60" t="s">
        <v>34</v>
      </c>
      <c r="G29" s="60" t="s">
        <v>34</v>
      </c>
      <c r="H29" s="60" t="s">
        <v>34</v>
      </c>
      <c r="I29" s="61" t="s">
        <v>35</v>
      </c>
      <c r="J29" s="900"/>
      <c r="K29" s="896"/>
      <c r="L29" s="898"/>
      <c r="M29"/>
    </row>
    <row r="30" spans="1:13" ht="16.5" thickBot="1" x14ac:dyDescent="0.25">
      <c r="A30" s="62"/>
      <c r="B30" s="63"/>
      <c r="C30" s="64"/>
      <c r="D30" s="65" t="s">
        <v>36</v>
      </c>
      <c r="E30" s="66"/>
      <c r="F30" s="66"/>
      <c r="G30" s="66"/>
      <c r="H30" s="66"/>
      <c r="I30" s="67"/>
      <c r="J30" s="68"/>
      <c r="K30" s="69"/>
      <c r="L30" s="70"/>
      <c r="M30"/>
    </row>
    <row r="31" spans="1:13" ht="15.75" x14ac:dyDescent="0.25">
      <c r="A31" s="71">
        <v>1</v>
      </c>
      <c r="B31" s="72" t="s">
        <v>37</v>
      </c>
      <c r="C31" s="73" t="s">
        <v>38</v>
      </c>
      <c r="D31" s="74" t="s">
        <v>39</v>
      </c>
      <c r="E31" s="76">
        <f>ROUND(J31*0.9,6)*K31</f>
        <v>0</v>
      </c>
      <c r="F31" s="76">
        <f>ROUND(J31*0.93,6)*K31</f>
        <v>0</v>
      </c>
      <c r="G31" s="76">
        <f>ROUND(J31*0.95,6)*K31</f>
        <v>0</v>
      </c>
      <c r="H31" s="76">
        <f t="shared" ref="H31:H202" si="0">J31*K31</f>
        <v>0</v>
      </c>
      <c r="I31" s="77" t="s">
        <v>40</v>
      </c>
      <c r="J31" s="78">
        <v>0.67</v>
      </c>
      <c r="K31" s="79"/>
      <c r="L31" s="80"/>
      <c r="M31"/>
    </row>
    <row r="32" spans="1:13" ht="15.75" x14ac:dyDescent="0.25">
      <c r="A32" s="563">
        <f t="shared" ref="A32:A66" si="1">A31+1</f>
        <v>2</v>
      </c>
      <c r="B32" s="564" t="s">
        <v>41</v>
      </c>
      <c r="C32" s="565"/>
      <c r="D32" s="562" t="s">
        <v>42</v>
      </c>
      <c r="E32" s="566">
        <f>ROUND(J32*0.9,6)*K32</f>
        <v>0</v>
      </c>
      <c r="F32" s="566">
        <f t="shared" ref="F32:F91" si="2">ROUND(J32*0.93,6)*K32</f>
        <v>0</v>
      </c>
      <c r="G32" s="566">
        <f t="shared" ref="G32:G90" si="3">ROUND(J32*0.95,6)*K32</f>
        <v>0</v>
      </c>
      <c r="H32" s="566">
        <f t="shared" si="0"/>
        <v>0</v>
      </c>
      <c r="I32" s="567" t="s">
        <v>40</v>
      </c>
      <c r="J32" s="568">
        <v>0.6</v>
      </c>
      <c r="K32" s="569"/>
      <c r="L32" s="570"/>
      <c r="M32"/>
    </row>
    <row r="33" spans="1:13" ht="15.75" x14ac:dyDescent="0.25">
      <c r="A33" s="71">
        <f t="shared" si="1"/>
        <v>3</v>
      </c>
      <c r="B33" s="72" t="s">
        <v>37</v>
      </c>
      <c r="C33" s="82" t="s">
        <v>38</v>
      </c>
      <c r="D33" s="83" t="s">
        <v>43</v>
      </c>
      <c r="E33" s="76">
        <f t="shared" ref="E33:E66" si="4">ROUND(J33*0.9,6)*K33</f>
        <v>0</v>
      </c>
      <c r="F33" s="76">
        <f t="shared" si="2"/>
        <v>0</v>
      </c>
      <c r="G33" s="76">
        <f t="shared" si="3"/>
        <v>0</v>
      </c>
      <c r="H33" s="75">
        <f t="shared" si="0"/>
        <v>0</v>
      </c>
      <c r="I33" s="87" t="s">
        <v>40</v>
      </c>
      <c r="J33" s="84">
        <v>0.67</v>
      </c>
      <c r="K33" s="85"/>
      <c r="L33" s="88"/>
      <c r="M33"/>
    </row>
    <row r="34" spans="1:13" ht="15.75" x14ac:dyDescent="0.25">
      <c r="A34" s="563">
        <f t="shared" si="1"/>
        <v>4</v>
      </c>
      <c r="B34" s="571" t="s">
        <v>37</v>
      </c>
      <c r="C34" s="565" t="s">
        <v>38</v>
      </c>
      <c r="D34" s="562" t="s">
        <v>44</v>
      </c>
      <c r="E34" s="566">
        <f t="shared" si="4"/>
        <v>0</v>
      </c>
      <c r="F34" s="566">
        <f t="shared" si="2"/>
        <v>0</v>
      </c>
      <c r="G34" s="566">
        <f t="shared" si="3"/>
        <v>0</v>
      </c>
      <c r="H34" s="572">
        <f t="shared" si="0"/>
        <v>0</v>
      </c>
      <c r="I34" s="573" t="s">
        <v>40</v>
      </c>
      <c r="J34" s="568">
        <v>0.67</v>
      </c>
      <c r="K34" s="569"/>
      <c r="L34" s="570"/>
      <c r="M34"/>
    </row>
    <row r="35" spans="1:13" ht="15.75" x14ac:dyDescent="0.25">
      <c r="A35" s="71">
        <f t="shared" si="1"/>
        <v>5</v>
      </c>
      <c r="B35" s="72" t="s">
        <v>37</v>
      </c>
      <c r="C35" s="73" t="s">
        <v>38</v>
      </c>
      <c r="D35" s="83" t="s">
        <v>45</v>
      </c>
      <c r="E35" s="76">
        <f t="shared" si="4"/>
        <v>0</v>
      </c>
      <c r="F35" s="76">
        <f t="shared" si="2"/>
        <v>0</v>
      </c>
      <c r="G35" s="76">
        <f t="shared" si="3"/>
        <v>0</v>
      </c>
      <c r="H35" s="75">
        <f t="shared" si="0"/>
        <v>0</v>
      </c>
      <c r="I35" s="87" t="s">
        <v>40</v>
      </c>
      <c r="J35" s="84">
        <v>0.8</v>
      </c>
      <c r="K35" s="85"/>
      <c r="L35" s="88"/>
      <c r="M35"/>
    </row>
    <row r="36" spans="1:13" ht="15.75" x14ac:dyDescent="0.25">
      <c r="A36" s="71">
        <f t="shared" si="1"/>
        <v>6</v>
      </c>
      <c r="B36" s="81" t="s">
        <v>41</v>
      </c>
      <c r="C36" s="73"/>
      <c r="D36" s="83" t="s">
        <v>46</v>
      </c>
      <c r="E36" s="76">
        <f t="shared" si="4"/>
        <v>0</v>
      </c>
      <c r="F36" s="76">
        <f t="shared" si="2"/>
        <v>0</v>
      </c>
      <c r="G36" s="76">
        <f t="shared" si="3"/>
        <v>0</v>
      </c>
      <c r="H36" s="75">
        <f t="shared" si="0"/>
        <v>0</v>
      </c>
      <c r="I36" s="87" t="s">
        <v>40</v>
      </c>
      <c r="J36" s="78">
        <v>0.8</v>
      </c>
      <c r="K36" s="79"/>
      <c r="L36" s="80" t="s">
        <v>47</v>
      </c>
      <c r="M36"/>
    </row>
    <row r="37" spans="1:13" ht="15.75" x14ac:dyDescent="0.25">
      <c r="A37" s="71">
        <f t="shared" si="1"/>
        <v>7</v>
      </c>
      <c r="B37" s="72" t="s">
        <v>37</v>
      </c>
      <c r="C37" s="73"/>
      <c r="D37" s="83" t="s">
        <v>48</v>
      </c>
      <c r="E37" s="76">
        <f t="shared" si="4"/>
        <v>0</v>
      </c>
      <c r="F37" s="76">
        <f t="shared" si="2"/>
        <v>0</v>
      </c>
      <c r="G37" s="76">
        <f t="shared" si="3"/>
        <v>0</v>
      </c>
      <c r="H37" s="75">
        <f t="shared" si="0"/>
        <v>0</v>
      </c>
      <c r="I37" s="87" t="s">
        <v>40</v>
      </c>
      <c r="J37" s="78">
        <v>0.72</v>
      </c>
      <c r="K37" s="79"/>
      <c r="L37" s="80" t="s">
        <v>47</v>
      </c>
      <c r="M37"/>
    </row>
    <row r="38" spans="1:13" ht="15.75" x14ac:dyDescent="0.25">
      <c r="A38" s="71">
        <f t="shared" si="1"/>
        <v>8</v>
      </c>
      <c r="B38" s="81" t="s">
        <v>41</v>
      </c>
      <c r="C38" s="73" t="s">
        <v>38</v>
      </c>
      <c r="D38" s="83" t="s">
        <v>49</v>
      </c>
      <c r="E38" s="76">
        <f t="shared" si="4"/>
        <v>0</v>
      </c>
      <c r="F38" s="76">
        <f t="shared" si="2"/>
        <v>0</v>
      </c>
      <c r="G38" s="76">
        <f t="shared" si="3"/>
        <v>0</v>
      </c>
      <c r="H38" s="75">
        <f t="shared" si="0"/>
        <v>0</v>
      </c>
      <c r="I38" s="87" t="s">
        <v>40</v>
      </c>
      <c r="J38" s="78">
        <v>0.73</v>
      </c>
      <c r="K38" s="79"/>
      <c r="L38" s="80"/>
      <c r="M38"/>
    </row>
    <row r="39" spans="1:13" ht="15.75" x14ac:dyDescent="0.25">
      <c r="A39" s="71">
        <f t="shared" si="1"/>
        <v>9</v>
      </c>
      <c r="B39" s="89" t="s">
        <v>37</v>
      </c>
      <c r="C39" s="73" t="s">
        <v>38</v>
      </c>
      <c r="D39" s="74" t="s">
        <v>50</v>
      </c>
      <c r="E39" s="76">
        <f t="shared" si="4"/>
        <v>0</v>
      </c>
      <c r="F39" s="76">
        <f t="shared" si="2"/>
        <v>0</v>
      </c>
      <c r="G39" s="76">
        <f t="shared" si="3"/>
        <v>0</v>
      </c>
      <c r="H39" s="75">
        <f t="shared" si="0"/>
        <v>0</v>
      </c>
      <c r="I39" s="87" t="s">
        <v>40</v>
      </c>
      <c r="J39" s="78">
        <v>0.75</v>
      </c>
      <c r="K39" s="79"/>
      <c r="L39" s="80"/>
      <c r="M39"/>
    </row>
    <row r="40" spans="1:13" ht="15.75" x14ac:dyDescent="0.25">
      <c r="A40" s="563">
        <f t="shared" si="1"/>
        <v>10</v>
      </c>
      <c r="B40" s="706" t="s">
        <v>37</v>
      </c>
      <c r="C40" s="759" t="s">
        <v>38</v>
      </c>
      <c r="D40" s="562" t="s">
        <v>51</v>
      </c>
      <c r="E40" s="566">
        <f t="shared" si="4"/>
        <v>0</v>
      </c>
      <c r="F40" s="566">
        <f t="shared" si="2"/>
        <v>0</v>
      </c>
      <c r="G40" s="566">
        <f t="shared" si="3"/>
        <v>0</v>
      </c>
      <c r="H40" s="572">
        <f t="shared" si="0"/>
        <v>0</v>
      </c>
      <c r="I40" s="573" t="s">
        <v>40</v>
      </c>
      <c r="J40" s="657">
        <v>0.67</v>
      </c>
      <c r="K40" s="588"/>
      <c r="L40" s="760"/>
      <c r="M40"/>
    </row>
    <row r="41" spans="1:13" ht="15.75" x14ac:dyDescent="0.25">
      <c r="A41" s="71">
        <f t="shared" si="1"/>
        <v>11</v>
      </c>
      <c r="B41" s="90" t="s">
        <v>37</v>
      </c>
      <c r="C41" s="73" t="s">
        <v>38</v>
      </c>
      <c r="D41" s="83" t="s">
        <v>52</v>
      </c>
      <c r="E41" s="76">
        <f t="shared" si="4"/>
        <v>0</v>
      </c>
      <c r="F41" s="76">
        <f t="shared" si="2"/>
        <v>0</v>
      </c>
      <c r="G41" s="76">
        <f t="shared" si="3"/>
        <v>0</v>
      </c>
      <c r="H41" s="75">
        <f t="shared" si="0"/>
        <v>0</v>
      </c>
      <c r="I41" s="87" t="s">
        <v>40</v>
      </c>
      <c r="J41" s="78">
        <v>0.84</v>
      </c>
      <c r="K41" s="79"/>
      <c r="L41" s="80"/>
      <c r="M41"/>
    </row>
    <row r="42" spans="1:13" ht="15.75" x14ac:dyDescent="0.25">
      <c r="A42" s="71">
        <f t="shared" si="1"/>
        <v>12</v>
      </c>
      <c r="B42" s="72" t="s">
        <v>37</v>
      </c>
      <c r="C42" s="91" t="s">
        <v>38</v>
      </c>
      <c r="D42" s="83" t="s">
        <v>53</v>
      </c>
      <c r="E42" s="76">
        <f t="shared" si="4"/>
        <v>0</v>
      </c>
      <c r="F42" s="76">
        <f t="shared" si="2"/>
        <v>0</v>
      </c>
      <c r="G42" s="76">
        <f t="shared" si="3"/>
        <v>0</v>
      </c>
      <c r="H42" s="76">
        <f t="shared" si="0"/>
        <v>0</v>
      </c>
      <c r="I42" s="77" t="s">
        <v>40</v>
      </c>
      <c r="J42" s="84">
        <v>0.75</v>
      </c>
      <c r="K42" s="85"/>
      <c r="L42" s="88" t="s">
        <v>47</v>
      </c>
      <c r="M42"/>
    </row>
    <row r="43" spans="1:13" ht="16.5" thickBot="1" x14ac:dyDescent="0.3">
      <c r="A43" s="92">
        <f t="shared" si="1"/>
        <v>13</v>
      </c>
      <c r="B43" s="93" t="s">
        <v>41</v>
      </c>
      <c r="C43" s="94"/>
      <c r="D43" s="95" t="s">
        <v>54</v>
      </c>
      <c r="E43" s="96">
        <f t="shared" si="4"/>
        <v>0</v>
      </c>
      <c r="F43" s="96">
        <f t="shared" si="2"/>
        <v>0</v>
      </c>
      <c r="G43" s="96">
        <f t="shared" si="3"/>
        <v>0</v>
      </c>
      <c r="H43" s="96">
        <f t="shared" si="0"/>
        <v>0</v>
      </c>
      <c r="I43" s="97" t="s">
        <v>40</v>
      </c>
      <c r="J43" s="98">
        <v>0.75</v>
      </c>
      <c r="K43" s="99"/>
      <c r="L43" s="100" t="s">
        <v>47</v>
      </c>
      <c r="M43"/>
    </row>
    <row r="44" spans="1:13" ht="15.75" x14ac:dyDescent="0.25">
      <c r="A44" s="101">
        <f t="shared" si="1"/>
        <v>14</v>
      </c>
      <c r="B44" s="102" t="s">
        <v>41</v>
      </c>
      <c r="C44" s="103"/>
      <c r="D44" s="104" t="s">
        <v>55</v>
      </c>
      <c r="E44" s="105">
        <f t="shared" si="4"/>
        <v>0</v>
      </c>
      <c r="F44" s="105">
        <f t="shared" si="2"/>
        <v>0</v>
      </c>
      <c r="G44" s="105">
        <f t="shared" si="3"/>
        <v>0</v>
      </c>
      <c r="H44" s="105">
        <f t="shared" si="0"/>
        <v>0</v>
      </c>
      <c r="I44" s="106" t="s">
        <v>40</v>
      </c>
      <c r="J44" s="107">
        <v>0.88</v>
      </c>
      <c r="K44" s="108"/>
      <c r="L44" s="109"/>
      <c r="M44"/>
    </row>
    <row r="45" spans="1:13" ht="15.75" x14ac:dyDescent="0.25">
      <c r="A45" s="101">
        <f t="shared" si="1"/>
        <v>15</v>
      </c>
      <c r="B45" s="110" t="s">
        <v>41</v>
      </c>
      <c r="C45" s="103"/>
      <c r="D45" s="111" t="s">
        <v>56</v>
      </c>
      <c r="E45" s="165">
        <f t="shared" si="4"/>
        <v>0</v>
      </c>
      <c r="F45" s="165">
        <f t="shared" si="2"/>
        <v>0</v>
      </c>
      <c r="G45" s="165">
        <f t="shared" si="3"/>
        <v>0</v>
      </c>
      <c r="H45" s="105">
        <f t="shared" si="0"/>
        <v>0</v>
      </c>
      <c r="I45" s="106" t="s">
        <v>40</v>
      </c>
      <c r="J45" s="112">
        <v>0.6</v>
      </c>
      <c r="K45" s="113"/>
      <c r="L45" s="109"/>
      <c r="M45"/>
    </row>
    <row r="46" spans="1:13" ht="15.75" x14ac:dyDescent="0.25">
      <c r="A46" s="582">
        <f t="shared" si="1"/>
        <v>16</v>
      </c>
      <c r="B46" s="761" t="s">
        <v>37</v>
      </c>
      <c r="C46" s="759"/>
      <c r="D46" s="620" t="s">
        <v>57</v>
      </c>
      <c r="E46" s="566">
        <f t="shared" si="4"/>
        <v>0</v>
      </c>
      <c r="F46" s="566">
        <f t="shared" si="2"/>
        <v>0</v>
      </c>
      <c r="G46" s="566">
        <f t="shared" si="3"/>
        <v>0</v>
      </c>
      <c r="H46" s="572">
        <f t="shared" si="0"/>
        <v>0</v>
      </c>
      <c r="I46" s="573" t="s">
        <v>40</v>
      </c>
      <c r="J46" s="657">
        <v>0.68</v>
      </c>
      <c r="K46" s="588"/>
      <c r="L46" s="700"/>
      <c r="M46"/>
    </row>
    <row r="47" spans="1:13" ht="15.75" x14ac:dyDescent="0.25">
      <c r="A47" s="101">
        <f t="shared" si="1"/>
        <v>17</v>
      </c>
      <c r="B47" s="114" t="s">
        <v>37</v>
      </c>
      <c r="C47" s="103" t="s">
        <v>38</v>
      </c>
      <c r="D47" s="111" t="s">
        <v>58</v>
      </c>
      <c r="E47" s="165">
        <f t="shared" si="4"/>
        <v>0</v>
      </c>
      <c r="F47" s="165">
        <f t="shared" si="2"/>
        <v>0</v>
      </c>
      <c r="G47" s="165">
        <f t="shared" si="3"/>
        <v>0</v>
      </c>
      <c r="H47" s="105">
        <f t="shared" si="0"/>
        <v>0</v>
      </c>
      <c r="I47" s="106" t="s">
        <v>40</v>
      </c>
      <c r="J47" s="112">
        <v>0.64</v>
      </c>
      <c r="K47" s="113"/>
      <c r="L47" s="109" t="s">
        <v>516</v>
      </c>
      <c r="M47"/>
    </row>
    <row r="48" spans="1:13" ht="15.75" x14ac:dyDescent="0.25">
      <c r="A48" s="101">
        <f t="shared" si="1"/>
        <v>18</v>
      </c>
      <c r="B48" s="114" t="s">
        <v>37</v>
      </c>
      <c r="C48" s="103"/>
      <c r="D48" s="111" t="s">
        <v>518</v>
      </c>
      <c r="E48" s="165">
        <f t="shared" si="4"/>
        <v>0</v>
      </c>
      <c r="F48" s="165">
        <f t="shared" si="2"/>
        <v>0</v>
      </c>
      <c r="G48" s="165">
        <f t="shared" si="3"/>
        <v>0</v>
      </c>
      <c r="H48" s="105">
        <f t="shared" si="0"/>
        <v>0</v>
      </c>
      <c r="I48" s="106" t="s">
        <v>40</v>
      </c>
      <c r="J48" s="112">
        <v>0.67</v>
      </c>
      <c r="K48" s="113"/>
      <c r="L48" s="109"/>
      <c r="M48"/>
    </row>
    <row r="49" spans="1:13" ht="15.75" x14ac:dyDescent="0.25">
      <c r="A49" s="582">
        <f t="shared" si="1"/>
        <v>19</v>
      </c>
      <c r="B49" s="761" t="s">
        <v>37</v>
      </c>
      <c r="C49" s="759" t="s">
        <v>38</v>
      </c>
      <c r="D49" s="620" t="s">
        <v>59</v>
      </c>
      <c r="E49" s="566">
        <f t="shared" si="4"/>
        <v>0</v>
      </c>
      <c r="F49" s="566">
        <f t="shared" si="2"/>
        <v>0</v>
      </c>
      <c r="G49" s="566">
        <f t="shared" si="3"/>
        <v>0</v>
      </c>
      <c r="H49" s="572">
        <f t="shared" si="0"/>
        <v>0</v>
      </c>
      <c r="I49" s="573" t="s">
        <v>40</v>
      </c>
      <c r="J49" s="657">
        <v>0.75</v>
      </c>
      <c r="K49" s="588"/>
      <c r="L49" s="700" t="s">
        <v>47</v>
      </c>
      <c r="M49"/>
    </row>
    <row r="50" spans="1:13" ht="15.75" x14ac:dyDescent="0.25">
      <c r="A50" s="161">
        <f t="shared" si="1"/>
        <v>20</v>
      </c>
      <c r="B50" s="114" t="s">
        <v>37</v>
      </c>
      <c r="C50" s="115" t="s">
        <v>38</v>
      </c>
      <c r="D50" s="111" t="s">
        <v>61</v>
      </c>
      <c r="E50" s="165">
        <f t="shared" si="4"/>
        <v>0</v>
      </c>
      <c r="F50" s="165">
        <f t="shared" si="2"/>
        <v>0</v>
      </c>
      <c r="G50" s="165">
        <f t="shared" si="3"/>
        <v>0</v>
      </c>
      <c r="H50" s="105">
        <f t="shared" si="0"/>
        <v>0</v>
      </c>
      <c r="I50" s="106" t="s">
        <v>40</v>
      </c>
      <c r="J50" s="112">
        <v>0.7</v>
      </c>
      <c r="K50" s="113"/>
      <c r="L50" s="109"/>
      <c r="M50"/>
    </row>
    <row r="51" spans="1:13" ht="16.5" thickBot="1" x14ac:dyDescent="0.3">
      <c r="A51" s="116">
        <f t="shared" si="1"/>
        <v>21</v>
      </c>
      <c r="B51" s="117" t="s">
        <v>37</v>
      </c>
      <c r="C51" s="118" t="s">
        <v>60</v>
      </c>
      <c r="D51" s="119" t="s">
        <v>519</v>
      </c>
      <c r="E51" s="172">
        <f t="shared" si="4"/>
        <v>0</v>
      </c>
      <c r="F51" s="172">
        <f t="shared" si="2"/>
        <v>0</v>
      </c>
      <c r="G51" s="172">
        <f t="shared" si="3"/>
        <v>0</v>
      </c>
      <c r="H51" s="120">
        <f t="shared" si="0"/>
        <v>0</v>
      </c>
      <c r="I51" s="121" t="s">
        <v>40</v>
      </c>
      <c r="J51" s="122">
        <v>0.7</v>
      </c>
      <c r="K51" s="123"/>
      <c r="L51" s="124"/>
      <c r="M51"/>
    </row>
    <row r="52" spans="1:13" ht="15.75" x14ac:dyDescent="0.25">
      <c r="A52" s="125">
        <f t="shared" si="1"/>
        <v>22</v>
      </c>
      <c r="B52" s="126" t="s">
        <v>37</v>
      </c>
      <c r="C52" s="127"/>
      <c r="D52" s="128" t="s">
        <v>517</v>
      </c>
      <c r="E52" s="75">
        <f t="shared" si="4"/>
        <v>0</v>
      </c>
      <c r="F52" s="75">
        <f t="shared" si="2"/>
        <v>0</v>
      </c>
      <c r="G52" s="75">
        <f t="shared" si="3"/>
        <v>0</v>
      </c>
      <c r="H52" s="75">
        <f t="shared" si="0"/>
        <v>0</v>
      </c>
      <c r="I52" s="87" t="s">
        <v>40</v>
      </c>
      <c r="J52" s="78">
        <v>0.67</v>
      </c>
      <c r="K52" s="79"/>
      <c r="L52" s="129"/>
      <c r="M52"/>
    </row>
    <row r="53" spans="1:13" ht="15.75" x14ac:dyDescent="0.25">
      <c r="A53" s="125">
        <f t="shared" si="1"/>
        <v>23</v>
      </c>
      <c r="B53" s="126" t="s">
        <v>37</v>
      </c>
      <c r="C53" s="127" t="s">
        <v>60</v>
      </c>
      <c r="D53" s="128" t="s">
        <v>520</v>
      </c>
      <c r="E53" s="76">
        <f t="shared" si="4"/>
        <v>0</v>
      </c>
      <c r="F53" s="76">
        <f t="shared" si="2"/>
        <v>0</v>
      </c>
      <c r="G53" s="76">
        <f t="shared" si="3"/>
        <v>0</v>
      </c>
      <c r="H53" s="75">
        <f t="shared" si="0"/>
        <v>0</v>
      </c>
      <c r="I53" s="87" t="s">
        <v>40</v>
      </c>
      <c r="J53" s="78">
        <v>0.68</v>
      </c>
      <c r="K53" s="79"/>
      <c r="L53" s="129"/>
      <c r="M53"/>
    </row>
    <row r="54" spans="1:13" ht="15.75" x14ac:dyDescent="0.25">
      <c r="A54" s="125">
        <f t="shared" si="1"/>
        <v>24</v>
      </c>
      <c r="B54" s="126" t="s">
        <v>37</v>
      </c>
      <c r="C54" s="127"/>
      <c r="D54" s="128" t="s">
        <v>523</v>
      </c>
      <c r="E54" s="76">
        <f t="shared" si="4"/>
        <v>0</v>
      </c>
      <c r="F54" s="76">
        <f t="shared" si="2"/>
        <v>0</v>
      </c>
      <c r="G54" s="76">
        <f t="shared" si="3"/>
        <v>0</v>
      </c>
      <c r="H54" s="75">
        <f t="shared" si="0"/>
        <v>0</v>
      </c>
      <c r="I54" s="87" t="s">
        <v>40</v>
      </c>
      <c r="J54" s="78">
        <v>0.67</v>
      </c>
      <c r="K54" s="79"/>
      <c r="L54" s="129" t="s">
        <v>47</v>
      </c>
      <c r="M54"/>
    </row>
    <row r="55" spans="1:13" ht="15.75" x14ac:dyDescent="0.25">
      <c r="A55" s="125">
        <f t="shared" si="1"/>
        <v>25</v>
      </c>
      <c r="B55" s="126" t="s">
        <v>37</v>
      </c>
      <c r="C55" s="127"/>
      <c r="D55" s="128" t="s">
        <v>62</v>
      </c>
      <c r="E55" s="76">
        <f t="shared" si="4"/>
        <v>0</v>
      </c>
      <c r="F55" s="76">
        <f t="shared" si="2"/>
        <v>0</v>
      </c>
      <c r="G55" s="76">
        <f t="shared" si="3"/>
        <v>0</v>
      </c>
      <c r="H55" s="75">
        <f t="shared" si="0"/>
        <v>0</v>
      </c>
      <c r="I55" s="87" t="s">
        <v>40</v>
      </c>
      <c r="J55" s="78">
        <v>0.62</v>
      </c>
      <c r="K55" s="79"/>
      <c r="L55" s="129"/>
      <c r="M55"/>
    </row>
    <row r="56" spans="1:13" ht="15.75" x14ac:dyDescent="0.25">
      <c r="A56" s="621">
        <f t="shared" si="1"/>
        <v>26</v>
      </c>
      <c r="B56" s="761" t="s">
        <v>37</v>
      </c>
      <c r="C56" s="655" t="s">
        <v>60</v>
      </c>
      <c r="D56" s="620" t="s">
        <v>63</v>
      </c>
      <c r="E56" s="566">
        <f t="shared" si="4"/>
        <v>0</v>
      </c>
      <c r="F56" s="566">
        <f t="shared" si="2"/>
        <v>0</v>
      </c>
      <c r="G56" s="566">
        <f t="shared" si="3"/>
        <v>0</v>
      </c>
      <c r="H56" s="572">
        <f t="shared" si="0"/>
        <v>0</v>
      </c>
      <c r="I56" s="573" t="s">
        <v>40</v>
      </c>
      <c r="J56" s="657">
        <v>0.7</v>
      </c>
      <c r="K56" s="588"/>
      <c r="L56" s="700"/>
      <c r="M56"/>
    </row>
    <row r="57" spans="1:13" ht="15.75" x14ac:dyDescent="0.25">
      <c r="A57" s="125">
        <f t="shared" si="1"/>
        <v>27</v>
      </c>
      <c r="B57" s="126" t="s">
        <v>37</v>
      </c>
      <c r="C57" s="130" t="s">
        <v>60</v>
      </c>
      <c r="D57" s="128" t="s">
        <v>64</v>
      </c>
      <c r="E57" s="76">
        <f t="shared" si="4"/>
        <v>0</v>
      </c>
      <c r="F57" s="76">
        <f t="shared" si="2"/>
        <v>0</v>
      </c>
      <c r="G57" s="76">
        <f t="shared" si="3"/>
        <v>0</v>
      </c>
      <c r="H57" s="75">
        <f t="shared" si="0"/>
        <v>0</v>
      </c>
      <c r="I57" s="87" t="s">
        <v>40</v>
      </c>
      <c r="J57" s="78">
        <v>0.67</v>
      </c>
      <c r="K57" s="79"/>
      <c r="L57" s="129"/>
      <c r="M57"/>
    </row>
    <row r="58" spans="1:13" ht="15.75" x14ac:dyDescent="0.25">
      <c r="A58" s="125">
        <f t="shared" si="1"/>
        <v>28</v>
      </c>
      <c r="B58" s="126" t="s">
        <v>37</v>
      </c>
      <c r="C58" s="130"/>
      <c r="D58" s="128" t="s">
        <v>65</v>
      </c>
      <c r="E58" s="76">
        <f t="shared" si="4"/>
        <v>0</v>
      </c>
      <c r="F58" s="76">
        <f t="shared" si="2"/>
        <v>0</v>
      </c>
      <c r="G58" s="76">
        <f t="shared" si="3"/>
        <v>0</v>
      </c>
      <c r="H58" s="75">
        <f t="shared" si="0"/>
        <v>0</v>
      </c>
      <c r="I58" s="87" t="s">
        <v>40</v>
      </c>
      <c r="J58" s="78">
        <v>0.67</v>
      </c>
      <c r="K58" s="79"/>
      <c r="L58" s="129" t="s">
        <v>47</v>
      </c>
      <c r="M58"/>
    </row>
    <row r="59" spans="1:13" ht="15.75" x14ac:dyDescent="0.25">
      <c r="A59" s="125">
        <f t="shared" si="1"/>
        <v>29</v>
      </c>
      <c r="B59" s="126" t="s">
        <v>37</v>
      </c>
      <c r="C59" s="130"/>
      <c r="D59" s="128" t="s">
        <v>522</v>
      </c>
      <c r="E59" s="76">
        <f t="shared" si="4"/>
        <v>0</v>
      </c>
      <c r="F59" s="76">
        <f t="shared" si="2"/>
        <v>0</v>
      </c>
      <c r="G59" s="76">
        <f t="shared" si="3"/>
        <v>0</v>
      </c>
      <c r="H59" s="75">
        <f t="shared" si="0"/>
        <v>0</v>
      </c>
      <c r="I59" s="87" t="s">
        <v>40</v>
      </c>
      <c r="J59" s="78">
        <v>0.67</v>
      </c>
      <c r="K59" s="79"/>
      <c r="L59" s="129" t="s">
        <v>47</v>
      </c>
      <c r="M59"/>
    </row>
    <row r="60" spans="1:13" ht="15.75" x14ac:dyDescent="0.25">
      <c r="A60" s="125">
        <f t="shared" si="1"/>
        <v>30</v>
      </c>
      <c r="B60" s="126" t="s">
        <v>37</v>
      </c>
      <c r="C60" s="130"/>
      <c r="D60" s="128" t="s">
        <v>66</v>
      </c>
      <c r="E60" s="76">
        <f t="shared" si="4"/>
        <v>0</v>
      </c>
      <c r="F60" s="76">
        <f t="shared" si="2"/>
        <v>0</v>
      </c>
      <c r="G60" s="76">
        <f t="shared" si="3"/>
        <v>0</v>
      </c>
      <c r="H60" s="75">
        <f t="shared" si="0"/>
        <v>0</v>
      </c>
      <c r="I60" s="87" t="s">
        <v>40</v>
      </c>
      <c r="J60" s="78">
        <v>0.67</v>
      </c>
      <c r="K60" s="79"/>
      <c r="L60" s="129" t="s">
        <v>47</v>
      </c>
      <c r="M60"/>
    </row>
    <row r="61" spans="1:13" ht="15.75" x14ac:dyDescent="0.25">
      <c r="A61" s="621">
        <f t="shared" si="1"/>
        <v>31</v>
      </c>
      <c r="B61" s="761" t="s">
        <v>37</v>
      </c>
      <c r="C61" s="655"/>
      <c r="D61" s="620" t="s">
        <v>67</v>
      </c>
      <c r="E61" s="566">
        <f t="shared" si="4"/>
        <v>0</v>
      </c>
      <c r="F61" s="566">
        <f t="shared" si="2"/>
        <v>0</v>
      </c>
      <c r="G61" s="566">
        <f t="shared" si="3"/>
        <v>0</v>
      </c>
      <c r="H61" s="572">
        <f t="shared" si="0"/>
        <v>0</v>
      </c>
      <c r="I61" s="573" t="s">
        <v>40</v>
      </c>
      <c r="J61" s="657">
        <v>0.89</v>
      </c>
      <c r="K61" s="588"/>
      <c r="L61" s="700" t="s">
        <v>47</v>
      </c>
      <c r="M61"/>
    </row>
    <row r="62" spans="1:13" ht="15.75" x14ac:dyDescent="0.25">
      <c r="A62" s="125">
        <f t="shared" si="1"/>
        <v>32</v>
      </c>
      <c r="B62" s="126" t="s">
        <v>37</v>
      </c>
      <c r="C62" s="130" t="s">
        <v>68</v>
      </c>
      <c r="D62" s="128" t="s">
        <v>69</v>
      </c>
      <c r="E62" s="76">
        <f t="shared" si="4"/>
        <v>0</v>
      </c>
      <c r="F62" s="76">
        <f t="shared" si="2"/>
        <v>0</v>
      </c>
      <c r="G62" s="76">
        <f t="shared" si="3"/>
        <v>0</v>
      </c>
      <c r="H62" s="75">
        <f t="shared" si="0"/>
        <v>0</v>
      </c>
      <c r="I62" s="87" t="s">
        <v>40</v>
      </c>
      <c r="J62" s="78">
        <v>0.92</v>
      </c>
      <c r="K62" s="79"/>
      <c r="L62" s="129"/>
      <c r="M62"/>
    </row>
    <row r="63" spans="1:13" ht="15.75" x14ac:dyDescent="0.25">
      <c r="A63" s="125">
        <f t="shared" si="1"/>
        <v>33</v>
      </c>
      <c r="B63" s="126" t="s">
        <v>37</v>
      </c>
      <c r="C63" s="130" t="s">
        <v>68</v>
      </c>
      <c r="D63" s="128" t="s">
        <v>70</v>
      </c>
      <c r="E63" s="76">
        <f t="shared" si="4"/>
        <v>0</v>
      </c>
      <c r="F63" s="76">
        <f t="shared" si="2"/>
        <v>0</v>
      </c>
      <c r="G63" s="76">
        <f t="shared" si="3"/>
        <v>0</v>
      </c>
      <c r="H63" s="75">
        <f t="shared" si="0"/>
        <v>0</v>
      </c>
      <c r="I63" s="87" t="s">
        <v>40</v>
      </c>
      <c r="J63" s="78">
        <v>0.74</v>
      </c>
      <c r="K63" s="79"/>
      <c r="L63" s="129"/>
      <c r="M63"/>
    </row>
    <row r="64" spans="1:13" ht="15.75" x14ac:dyDescent="0.25">
      <c r="A64" s="125">
        <f t="shared" si="1"/>
        <v>34</v>
      </c>
      <c r="B64" s="81" t="s">
        <v>41</v>
      </c>
      <c r="C64" s="130" t="s">
        <v>71</v>
      </c>
      <c r="D64" s="128" t="s">
        <v>72</v>
      </c>
      <c r="E64" s="76">
        <f t="shared" si="4"/>
        <v>0</v>
      </c>
      <c r="F64" s="76">
        <f t="shared" si="2"/>
        <v>0</v>
      </c>
      <c r="G64" s="76">
        <f t="shared" si="3"/>
        <v>0</v>
      </c>
      <c r="H64" s="75">
        <f t="shared" si="0"/>
        <v>0</v>
      </c>
      <c r="I64" s="87" t="s">
        <v>40</v>
      </c>
      <c r="J64" s="78">
        <v>0.7</v>
      </c>
      <c r="K64" s="79"/>
      <c r="L64" s="129"/>
      <c r="M64"/>
    </row>
    <row r="65" spans="1:13" ht="15.75" x14ac:dyDescent="0.25">
      <c r="A65" s="125">
        <f t="shared" si="1"/>
        <v>35</v>
      </c>
      <c r="B65" s="126" t="s">
        <v>37</v>
      </c>
      <c r="C65" s="130" t="s">
        <v>38</v>
      </c>
      <c r="D65" s="128" t="s">
        <v>73</v>
      </c>
      <c r="E65" s="76">
        <f t="shared" si="4"/>
        <v>0</v>
      </c>
      <c r="F65" s="76">
        <f t="shared" si="2"/>
        <v>0</v>
      </c>
      <c r="G65" s="76">
        <f t="shared" si="3"/>
        <v>0</v>
      </c>
      <c r="H65" s="75">
        <f t="shared" si="0"/>
        <v>0</v>
      </c>
      <c r="I65" s="87" t="s">
        <v>40</v>
      </c>
      <c r="J65" s="78">
        <v>0.74</v>
      </c>
      <c r="K65" s="79"/>
      <c r="L65" s="129" t="s">
        <v>47</v>
      </c>
      <c r="M65"/>
    </row>
    <row r="66" spans="1:13" ht="16.5" thickBot="1" x14ac:dyDescent="0.3">
      <c r="A66" s="125">
        <f t="shared" si="1"/>
        <v>36</v>
      </c>
      <c r="B66" s="126" t="s">
        <v>37</v>
      </c>
      <c r="C66" s="130" t="s">
        <v>38</v>
      </c>
      <c r="D66" s="128" t="s">
        <v>521</v>
      </c>
      <c r="E66" s="76">
        <f t="shared" si="4"/>
        <v>0</v>
      </c>
      <c r="F66" s="76">
        <f t="shared" si="2"/>
        <v>0</v>
      </c>
      <c r="G66" s="76">
        <f t="shared" si="3"/>
        <v>0</v>
      </c>
      <c r="H66" s="75">
        <f t="shared" si="0"/>
        <v>0</v>
      </c>
      <c r="I66" s="87" t="s">
        <v>40</v>
      </c>
      <c r="J66" s="78">
        <v>0.67</v>
      </c>
      <c r="K66" s="79"/>
      <c r="L66" s="129" t="s">
        <v>47</v>
      </c>
      <c r="M66"/>
    </row>
    <row r="67" spans="1:13" ht="16.5" thickBot="1" x14ac:dyDescent="0.25">
      <c r="A67" s="132"/>
      <c r="B67" s="133"/>
      <c r="C67" s="134"/>
      <c r="D67" s="135" t="s">
        <v>74</v>
      </c>
      <c r="E67" s="136"/>
      <c r="F67" s="136"/>
      <c r="G67" s="136"/>
      <c r="H67" s="136"/>
      <c r="I67" s="136"/>
      <c r="J67" s="137"/>
      <c r="K67" s="138"/>
      <c r="L67" s="139"/>
      <c r="M67"/>
    </row>
    <row r="68" spans="1:13" ht="15.75" x14ac:dyDescent="0.25">
      <c r="A68" s="140">
        <f>A66+1</f>
        <v>37</v>
      </c>
      <c r="B68" s="141" t="s">
        <v>41</v>
      </c>
      <c r="C68" s="142"/>
      <c r="D68" s="143" t="s">
        <v>75</v>
      </c>
      <c r="E68" s="76">
        <f>ROUND(J68*0.9,6)*K68</f>
        <v>0</v>
      </c>
      <c r="F68" s="76">
        <f t="shared" si="2"/>
        <v>0</v>
      </c>
      <c r="G68" s="76">
        <f t="shared" si="3"/>
        <v>0</v>
      </c>
      <c r="H68" s="144">
        <f t="shared" si="0"/>
        <v>0</v>
      </c>
      <c r="I68" s="145" t="s">
        <v>40</v>
      </c>
      <c r="J68" s="146">
        <v>0.94</v>
      </c>
      <c r="K68" s="147"/>
      <c r="L68" s="148" t="s">
        <v>47</v>
      </c>
      <c r="M68"/>
    </row>
    <row r="69" spans="1:13" ht="16.5" thickBot="1" x14ac:dyDescent="0.3">
      <c r="A69" s="340">
        <f t="shared" ref="A69:A91" si="5">A68+1</f>
        <v>38</v>
      </c>
      <c r="B69" s="150" t="s">
        <v>41</v>
      </c>
      <c r="C69" s="151"/>
      <c r="D69" s="152" t="s">
        <v>76</v>
      </c>
      <c r="E69" s="96">
        <f>ROUND(J69*0.9,6)*K69</f>
        <v>0</v>
      </c>
      <c r="F69" s="96">
        <f t="shared" si="2"/>
        <v>0</v>
      </c>
      <c r="G69" s="96">
        <f t="shared" si="3"/>
        <v>0</v>
      </c>
      <c r="H69" s="153">
        <f t="shared" si="0"/>
        <v>0</v>
      </c>
      <c r="I69" s="154" t="s">
        <v>40</v>
      </c>
      <c r="J69" s="98">
        <v>0.94</v>
      </c>
      <c r="K69" s="99"/>
      <c r="L69" s="155" t="s">
        <v>47</v>
      </c>
      <c r="M69"/>
    </row>
    <row r="70" spans="1:13" ht="15.75" x14ac:dyDescent="0.25">
      <c r="A70" s="582">
        <f t="shared" si="5"/>
        <v>39</v>
      </c>
      <c r="B70" s="571" t="s">
        <v>37</v>
      </c>
      <c r="C70" s="730"/>
      <c r="D70" s="762" t="s">
        <v>77</v>
      </c>
      <c r="E70" s="572">
        <f>ROUND(J70*0.9,6)*K70</f>
        <v>0</v>
      </c>
      <c r="F70" s="602">
        <f t="shared" si="2"/>
        <v>0</v>
      </c>
      <c r="G70" s="572">
        <f>ROUND(J70*0.95,6)*K70</f>
        <v>0</v>
      </c>
      <c r="H70" s="602">
        <f t="shared" si="0"/>
        <v>0</v>
      </c>
      <c r="I70" s="763" t="s">
        <v>40</v>
      </c>
      <c r="J70" s="733">
        <v>1.05</v>
      </c>
      <c r="K70" s="605"/>
      <c r="L70" s="764"/>
      <c r="M70"/>
    </row>
    <row r="71" spans="1:13" ht="15.75" x14ac:dyDescent="0.25">
      <c r="A71" s="161">
        <f t="shared" si="5"/>
        <v>40</v>
      </c>
      <c r="B71" s="162" t="s">
        <v>37</v>
      </c>
      <c r="C71" s="163" t="s">
        <v>38</v>
      </c>
      <c r="D71" s="164" t="s">
        <v>78</v>
      </c>
      <c r="E71" s="165">
        <f t="shared" ref="E71:E91" si="6">ROUND(J71*0.9,6)*K71</f>
        <v>0</v>
      </c>
      <c r="F71" s="165">
        <f t="shared" si="2"/>
        <v>0</v>
      </c>
      <c r="G71" s="165">
        <f t="shared" si="3"/>
        <v>0</v>
      </c>
      <c r="H71" s="165">
        <f t="shared" si="0"/>
        <v>0</v>
      </c>
      <c r="I71" s="166" t="s">
        <v>40</v>
      </c>
      <c r="J71" s="107">
        <v>0.68</v>
      </c>
      <c r="K71" s="108"/>
      <c r="L71" s="167"/>
      <c r="M71"/>
    </row>
    <row r="72" spans="1:13" ht="16.5" thickBot="1" x14ac:dyDescent="0.3">
      <c r="A72" s="168">
        <f t="shared" si="5"/>
        <v>41</v>
      </c>
      <c r="B72" s="169" t="s">
        <v>37</v>
      </c>
      <c r="C72" s="170"/>
      <c r="D72" s="171" t="s">
        <v>79</v>
      </c>
      <c r="E72" s="172">
        <f t="shared" si="6"/>
        <v>0</v>
      </c>
      <c r="F72" s="172">
        <f t="shared" si="2"/>
        <v>0</v>
      </c>
      <c r="G72" s="172">
        <f t="shared" si="3"/>
        <v>0</v>
      </c>
      <c r="H72" s="172">
        <f t="shared" si="0"/>
        <v>0</v>
      </c>
      <c r="I72" s="173" t="s">
        <v>40</v>
      </c>
      <c r="J72" s="174">
        <v>0.67</v>
      </c>
      <c r="K72" s="175"/>
      <c r="L72" s="176" t="s">
        <v>47</v>
      </c>
      <c r="M72"/>
    </row>
    <row r="73" spans="1:13" ht="15.75" x14ac:dyDescent="0.25">
      <c r="A73" s="582">
        <f t="shared" si="5"/>
        <v>42</v>
      </c>
      <c r="B73" s="642" t="s">
        <v>37</v>
      </c>
      <c r="C73" s="759"/>
      <c r="D73" s="620" t="s">
        <v>80</v>
      </c>
      <c r="E73" s="572">
        <f t="shared" si="6"/>
        <v>0</v>
      </c>
      <c r="F73" s="572">
        <f t="shared" si="2"/>
        <v>0</v>
      </c>
      <c r="G73" s="572">
        <f t="shared" si="3"/>
        <v>0</v>
      </c>
      <c r="H73" s="572">
        <f t="shared" si="0"/>
        <v>0</v>
      </c>
      <c r="I73" s="573" t="s">
        <v>40</v>
      </c>
      <c r="J73" s="657">
        <v>0.98</v>
      </c>
      <c r="K73" s="588"/>
      <c r="L73" s="700"/>
      <c r="M73"/>
    </row>
    <row r="74" spans="1:13" ht="15.75" x14ac:dyDescent="0.25">
      <c r="A74" s="563">
        <f t="shared" si="5"/>
        <v>43</v>
      </c>
      <c r="B74" s="564" t="s">
        <v>37</v>
      </c>
      <c r="C74" s="565"/>
      <c r="D74" s="562" t="s">
        <v>81</v>
      </c>
      <c r="E74" s="566">
        <f t="shared" si="6"/>
        <v>0</v>
      </c>
      <c r="F74" s="566">
        <f t="shared" si="2"/>
        <v>0</v>
      </c>
      <c r="G74" s="566">
        <f t="shared" si="3"/>
        <v>0</v>
      </c>
      <c r="H74" s="566">
        <f t="shared" si="0"/>
        <v>0</v>
      </c>
      <c r="I74" s="567" t="s">
        <v>40</v>
      </c>
      <c r="J74" s="568">
        <v>0.98</v>
      </c>
      <c r="K74" s="569"/>
      <c r="L74" s="570"/>
      <c r="M74"/>
    </row>
    <row r="75" spans="1:13" ht="15.75" x14ac:dyDescent="0.25">
      <c r="A75" s="563">
        <f t="shared" si="5"/>
        <v>44</v>
      </c>
      <c r="B75" s="564" t="s">
        <v>37</v>
      </c>
      <c r="C75" s="565" t="s">
        <v>38</v>
      </c>
      <c r="D75" s="562" t="s">
        <v>82</v>
      </c>
      <c r="E75" s="566">
        <f t="shared" si="6"/>
        <v>0</v>
      </c>
      <c r="F75" s="566">
        <f>ROUND(J75*0.93,6)*K75</f>
        <v>0</v>
      </c>
      <c r="G75" s="566">
        <f t="shared" si="3"/>
        <v>0</v>
      </c>
      <c r="H75" s="566">
        <f t="shared" si="0"/>
        <v>0</v>
      </c>
      <c r="I75" s="567" t="s">
        <v>40</v>
      </c>
      <c r="J75" s="568">
        <v>1.04</v>
      </c>
      <c r="K75" s="569"/>
      <c r="L75" s="570"/>
      <c r="M75"/>
    </row>
    <row r="76" spans="1:13" ht="15.75" x14ac:dyDescent="0.25">
      <c r="A76" s="177">
        <f t="shared" si="5"/>
        <v>45</v>
      </c>
      <c r="B76" s="72" t="s">
        <v>37</v>
      </c>
      <c r="C76" s="91" t="s">
        <v>83</v>
      </c>
      <c r="D76" s="178" t="s">
        <v>84</v>
      </c>
      <c r="E76" s="76">
        <f t="shared" si="6"/>
        <v>0</v>
      </c>
      <c r="F76" s="76">
        <f t="shared" si="2"/>
        <v>0</v>
      </c>
      <c r="G76" s="76">
        <f t="shared" si="3"/>
        <v>0</v>
      </c>
      <c r="H76" s="76">
        <f t="shared" si="0"/>
        <v>0</v>
      </c>
      <c r="I76" s="179" t="s">
        <v>40</v>
      </c>
      <c r="J76" s="84">
        <v>1.33</v>
      </c>
      <c r="K76" s="85"/>
      <c r="L76" s="180" t="s">
        <v>47</v>
      </c>
      <c r="M76"/>
    </row>
    <row r="77" spans="1:13" ht="15.75" x14ac:dyDescent="0.25">
      <c r="A77" s="582">
        <f t="shared" si="5"/>
        <v>46</v>
      </c>
      <c r="B77" s="571" t="s">
        <v>37</v>
      </c>
      <c r="C77" s="765" t="s">
        <v>83</v>
      </c>
      <c r="D77" s="712" t="s">
        <v>85</v>
      </c>
      <c r="E77" s="566">
        <f t="shared" si="6"/>
        <v>0</v>
      </c>
      <c r="F77" s="566">
        <f t="shared" si="2"/>
        <v>0</v>
      </c>
      <c r="G77" s="566">
        <f t="shared" si="3"/>
        <v>0</v>
      </c>
      <c r="H77" s="566">
        <f t="shared" si="0"/>
        <v>0</v>
      </c>
      <c r="I77" s="664" t="s">
        <v>40</v>
      </c>
      <c r="J77" s="568">
        <v>1.04</v>
      </c>
      <c r="K77" s="569"/>
      <c r="L77" s="660"/>
      <c r="M77"/>
    </row>
    <row r="78" spans="1:13" ht="15.75" x14ac:dyDescent="0.25">
      <c r="A78" s="582">
        <f t="shared" si="5"/>
        <v>47</v>
      </c>
      <c r="B78" s="571" t="s">
        <v>37</v>
      </c>
      <c r="C78" s="765" t="s">
        <v>83</v>
      </c>
      <c r="D78" s="712" t="s">
        <v>86</v>
      </c>
      <c r="E78" s="566">
        <f t="shared" si="6"/>
        <v>0</v>
      </c>
      <c r="F78" s="566">
        <f t="shared" si="2"/>
        <v>0</v>
      </c>
      <c r="G78" s="566">
        <f t="shared" si="3"/>
        <v>0</v>
      </c>
      <c r="H78" s="566">
        <f t="shared" si="0"/>
        <v>0</v>
      </c>
      <c r="I78" s="664" t="s">
        <v>40</v>
      </c>
      <c r="J78" s="568">
        <v>1.07</v>
      </c>
      <c r="K78" s="569"/>
      <c r="L78" s="660"/>
      <c r="M78"/>
    </row>
    <row r="79" spans="1:13" ht="15.75" x14ac:dyDescent="0.25">
      <c r="A79" s="177">
        <f t="shared" si="5"/>
        <v>48</v>
      </c>
      <c r="B79" s="72" t="s">
        <v>37</v>
      </c>
      <c r="C79" s="91"/>
      <c r="D79" s="178" t="s">
        <v>87</v>
      </c>
      <c r="E79" s="76">
        <f t="shared" si="6"/>
        <v>0</v>
      </c>
      <c r="F79" s="76">
        <f t="shared" si="2"/>
        <v>0</v>
      </c>
      <c r="G79" s="76">
        <f t="shared" si="3"/>
        <v>0</v>
      </c>
      <c r="H79" s="76">
        <f t="shared" si="0"/>
        <v>0</v>
      </c>
      <c r="I79" s="179" t="s">
        <v>40</v>
      </c>
      <c r="J79" s="84">
        <v>0.6</v>
      </c>
      <c r="K79" s="85"/>
      <c r="L79" s="180" t="s">
        <v>47</v>
      </c>
      <c r="M79"/>
    </row>
    <row r="80" spans="1:13" ht="15.75" x14ac:dyDescent="0.25">
      <c r="A80" s="177">
        <f>A78+1</f>
        <v>48</v>
      </c>
      <c r="B80" s="72" t="s">
        <v>37</v>
      </c>
      <c r="C80" s="181" t="s">
        <v>38</v>
      </c>
      <c r="D80" s="178" t="s">
        <v>88</v>
      </c>
      <c r="E80" s="76">
        <f t="shared" si="6"/>
        <v>0</v>
      </c>
      <c r="F80" s="76">
        <f t="shared" si="2"/>
        <v>0</v>
      </c>
      <c r="G80" s="76">
        <f t="shared" si="3"/>
        <v>0</v>
      </c>
      <c r="H80" s="76">
        <f t="shared" si="0"/>
        <v>0</v>
      </c>
      <c r="I80" s="179" t="s">
        <v>40</v>
      </c>
      <c r="J80" s="84">
        <v>0.98</v>
      </c>
      <c r="K80" s="85"/>
      <c r="L80" s="180" t="s">
        <v>47</v>
      </c>
      <c r="M80"/>
    </row>
    <row r="81" spans="1:13" ht="16.5" thickBot="1" x14ac:dyDescent="0.3">
      <c r="A81" s="607">
        <f t="shared" si="5"/>
        <v>49</v>
      </c>
      <c r="B81" s="713" t="s">
        <v>37</v>
      </c>
      <c r="C81" s="766" t="s">
        <v>38</v>
      </c>
      <c r="D81" s="715" t="s">
        <v>89</v>
      </c>
      <c r="E81" s="615">
        <f t="shared" si="6"/>
        <v>0</v>
      </c>
      <c r="F81" s="615">
        <f t="shared" si="2"/>
        <v>0</v>
      </c>
      <c r="G81" s="615">
        <f t="shared" si="3"/>
        <v>0</v>
      </c>
      <c r="H81" s="615">
        <f t="shared" si="0"/>
        <v>0</v>
      </c>
      <c r="I81" s="753" t="s">
        <v>40</v>
      </c>
      <c r="J81" s="716">
        <v>0.98</v>
      </c>
      <c r="K81" s="618"/>
      <c r="L81" s="767"/>
      <c r="M81"/>
    </row>
    <row r="82" spans="1:13" ht="15.75" x14ac:dyDescent="0.25">
      <c r="A82" s="161">
        <f t="shared" si="5"/>
        <v>50</v>
      </c>
      <c r="B82" s="189" t="s">
        <v>41</v>
      </c>
      <c r="C82" s="103"/>
      <c r="D82" s="190" t="s">
        <v>90</v>
      </c>
      <c r="E82" s="105">
        <f t="shared" si="6"/>
        <v>0</v>
      </c>
      <c r="F82" s="105">
        <f t="shared" si="2"/>
        <v>0</v>
      </c>
      <c r="G82" s="105">
        <f t="shared" si="3"/>
        <v>0</v>
      </c>
      <c r="H82" s="105">
        <f t="shared" si="0"/>
        <v>0</v>
      </c>
      <c r="I82" s="191" t="s">
        <v>40</v>
      </c>
      <c r="J82" s="112">
        <v>0.8</v>
      </c>
      <c r="K82" s="113"/>
      <c r="L82" s="109"/>
      <c r="M82"/>
    </row>
    <row r="83" spans="1:13" ht="15.75" x14ac:dyDescent="0.25">
      <c r="A83" s="161">
        <f t="shared" si="5"/>
        <v>51</v>
      </c>
      <c r="B83" s="193" t="s">
        <v>37</v>
      </c>
      <c r="C83" s="103"/>
      <c r="D83" s="190" t="s">
        <v>524</v>
      </c>
      <c r="E83" s="165">
        <f t="shared" si="6"/>
        <v>0</v>
      </c>
      <c r="F83" s="165">
        <f t="shared" si="2"/>
        <v>0</v>
      </c>
      <c r="G83" s="165">
        <f t="shared" si="3"/>
        <v>0</v>
      </c>
      <c r="H83" s="105">
        <f t="shared" si="0"/>
        <v>0</v>
      </c>
      <c r="I83" s="191" t="s">
        <v>40</v>
      </c>
      <c r="J83" s="112">
        <v>0.83</v>
      </c>
      <c r="K83" s="113"/>
      <c r="L83" s="192" t="s">
        <v>47</v>
      </c>
      <c r="M83"/>
    </row>
    <row r="84" spans="1:13" ht="15.75" x14ac:dyDescent="0.25">
      <c r="A84" s="161">
        <f t="shared" si="5"/>
        <v>52</v>
      </c>
      <c r="B84" s="193" t="s">
        <v>37</v>
      </c>
      <c r="C84" s="163"/>
      <c r="D84" s="111" t="s">
        <v>526</v>
      </c>
      <c r="E84" s="165">
        <f t="shared" si="6"/>
        <v>0</v>
      </c>
      <c r="F84" s="165">
        <f t="shared" si="2"/>
        <v>0</v>
      </c>
      <c r="G84" s="165">
        <f t="shared" si="3"/>
        <v>0</v>
      </c>
      <c r="H84" s="105">
        <f t="shared" si="0"/>
        <v>0</v>
      </c>
      <c r="I84" s="191" t="s">
        <v>40</v>
      </c>
      <c r="J84" s="112">
        <v>0.72</v>
      </c>
      <c r="K84" s="113"/>
      <c r="L84" s="192" t="s">
        <v>47</v>
      </c>
      <c r="M84"/>
    </row>
    <row r="85" spans="1:13" ht="15.75" x14ac:dyDescent="0.25">
      <c r="A85" s="161">
        <f t="shared" si="5"/>
        <v>53</v>
      </c>
      <c r="B85" s="193" t="s">
        <v>37</v>
      </c>
      <c r="C85" s="163" t="s">
        <v>91</v>
      </c>
      <c r="D85" s="111" t="s">
        <v>92</v>
      </c>
      <c r="E85" s="165">
        <f t="shared" si="6"/>
        <v>0</v>
      </c>
      <c r="F85" s="165">
        <f t="shared" si="2"/>
        <v>0</v>
      </c>
      <c r="G85" s="165">
        <f t="shared" si="3"/>
        <v>0</v>
      </c>
      <c r="H85" s="105">
        <f t="shared" si="0"/>
        <v>0</v>
      </c>
      <c r="I85" s="191" t="s">
        <v>40</v>
      </c>
      <c r="J85" s="112">
        <v>0.62</v>
      </c>
      <c r="K85" s="113"/>
      <c r="L85" s="192" t="s">
        <v>47</v>
      </c>
      <c r="M85"/>
    </row>
    <row r="86" spans="1:13" ht="15.75" x14ac:dyDescent="0.25">
      <c r="A86" s="161">
        <f t="shared" si="5"/>
        <v>54</v>
      </c>
      <c r="B86" s="193" t="s">
        <v>37</v>
      </c>
      <c r="C86" s="163" t="s">
        <v>91</v>
      </c>
      <c r="D86" s="111" t="s">
        <v>527</v>
      </c>
      <c r="E86" s="165">
        <f t="shared" si="6"/>
        <v>0</v>
      </c>
      <c r="F86" s="165">
        <f t="shared" si="2"/>
        <v>0</v>
      </c>
      <c r="G86" s="165">
        <f t="shared" si="3"/>
        <v>0</v>
      </c>
      <c r="H86" s="105">
        <f t="shared" si="0"/>
        <v>0</v>
      </c>
      <c r="I86" s="191" t="s">
        <v>40</v>
      </c>
      <c r="J86" s="112">
        <v>0.72</v>
      </c>
      <c r="K86" s="113"/>
      <c r="L86" s="192"/>
      <c r="M86"/>
    </row>
    <row r="87" spans="1:13" ht="15.75" x14ac:dyDescent="0.25">
      <c r="A87" s="161">
        <f t="shared" si="5"/>
        <v>55</v>
      </c>
      <c r="B87" s="193" t="s">
        <v>37</v>
      </c>
      <c r="C87" s="163"/>
      <c r="D87" s="111" t="s">
        <v>525</v>
      </c>
      <c r="E87" s="165">
        <f t="shared" si="6"/>
        <v>0</v>
      </c>
      <c r="F87" s="165">
        <f t="shared" si="2"/>
        <v>0</v>
      </c>
      <c r="G87" s="165">
        <f t="shared" si="3"/>
        <v>0</v>
      </c>
      <c r="H87" s="105">
        <f t="shared" si="0"/>
        <v>0</v>
      </c>
      <c r="I87" s="191" t="s">
        <v>40</v>
      </c>
      <c r="J87" s="112">
        <v>0.83</v>
      </c>
      <c r="K87" s="113"/>
      <c r="L87" s="192"/>
      <c r="M87"/>
    </row>
    <row r="88" spans="1:13" ht="15.75" x14ac:dyDescent="0.25">
      <c r="A88" s="161">
        <f t="shared" si="5"/>
        <v>56</v>
      </c>
      <c r="B88" s="194" t="s">
        <v>37</v>
      </c>
      <c r="C88" s="163" t="s">
        <v>91</v>
      </c>
      <c r="D88" s="195" t="s">
        <v>93</v>
      </c>
      <c r="E88" s="165">
        <f t="shared" si="6"/>
        <v>0</v>
      </c>
      <c r="F88" s="165">
        <f t="shared" si="2"/>
        <v>0</v>
      </c>
      <c r="G88" s="165">
        <f t="shared" si="3"/>
        <v>0</v>
      </c>
      <c r="H88" s="165">
        <f t="shared" si="0"/>
        <v>0</v>
      </c>
      <c r="I88" s="166" t="s">
        <v>40</v>
      </c>
      <c r="J88" s="107">
        <v>0.66</v>
      </c>
      <c r="K88" s="108"/>
      <c r="L88" s="167" t="s">
        <v>47</v>
      </c>
      <c r="M88"/>
    </row>
    <row r="89" spans="1:13" ht="15.75" x14ac:dyDescent="0.25">
      <c r="A89" s="161">
        <f t="shared" si="5"/>
        <v>57</v>
      </c>
      <c r="B89" s="194" t="s">
        <v>37</v>
      </c>
      <c r="C89" s="163"/>
      <c r="D89" s="195" t="s">
        <v>94</v>
      </c>
      <c r="E89" s="165">
        <f t="shared" si="6"/>
        <v>0</v>
      </c>
      <c r="F89" s="165">
        <f t="shared" si="2"/>
        <v>0</v>
      </c>
      <c r="G89" s="165">
        <f t="shared" si="3"/>
        <v>0</v>
      </c>
      <c r="H89" s="165">
        <f t="shared" si="0"/>
        <v>0</v>
      </c>
      <c r="I89" s="166" t="s">
        <v>40</v>
      </c>
      <c r="J89" s="107">
        <v>0.66</v>
      </c>
      <c r="K89" s="108"/>
      <c r="L89" s="167" t="s">
        <v>47</v>
      </c>
      <c r="M89"/>
    </row>
    <row r="90" spans="1:13" ht="15.75" x14ac:dyDescent="0.25">
      <c r="A90" s="161">
        <f t="shared" si="5"/>
        <v>58</v>
      </c>
      <c r="B90" s="194" t="s">
        <v>37</v>
      </c>
      <c r="C90" s="115" t="s">
        <v>91</v>
      </c>
      <c r="D90" s="195" t="s">
        <v>95</v>
      </c>
      <c r="E90" s="165">
        <f t="shared" si="6"/>
        <v>0</v>
      </c>
      <c r="F90" s="165">
        <f t="shared" si="2"/>
        <v>0</v>
      </c>
      <c r="G90" s="165">
        <f t="shared" si="3"/>
        <v>0</v>
      </c>
      <c r="H90" s="165">
        <f t="shared" si="0"/>
        <v>0</v>
      </c>
      <c r="I90" s="166" t="s">
        <v>40</v>
      </c>
      <c r="J90" s="112">
        <v>0.72</v>
      </c>
      <c r="K90" s="113"/>
      <c r="L90" s="167" t="s">
        <v>47</v>
      </c>
      <c r="M90"/>
    </row>
    <row r="91" spans="1:13" ht="16.5" thickBot="1" x14ac:dyDescent="0.3">
      <c r="A91" s="161">
        <f t="shared" si="5"/>
        <v>59</v>
      </c>
      <c r="B91" s="197" t="s">
        <v>41</v>
      </c>
      <c r="C91" s="196"/>
      <c r="D91" s="195" t="s">
        <v>96</v>
      </c>
      <c r="E91" s="165">
        <f t="shared" si="6"/>
        <v>0</v>
      </c>
      <c r="F91" s="165">
        <f t="shared" si="2"/>
        <v>0</v>
      </c>
      <c r="G91" s="165">
        <f t="shared" ref="G91" si="7">ROUND(J91*0.95,6)*K91</f>
        <v>0</v>
      </c>
      <c r="H91" s="165">
        <f t="shared" si="0"/>
        <v>0</v>
      </c>
      <c r="I91" s="166" t="s">
        <v>40</v>
      </c>
      <c r="J91" s="112">
        <v>0.72</v>
      </c>
      <c r="K91" s="113"/>
      <c r="L91" s="167"/>
      <c r="M91"/>
    </row>
    <row r="92" spans="1:13" ht="16.5" thickBot="1" x14ac:dyDescent="0.3">
      <c r="A92" s="133"/>
      <c r="B92" s="133"/>
      <c r="C92" s="134"/>
      <c r="D92" s="135" t="s">
        <v>98</v>
      </c>
      <c r="E92" s="136"/>
      <c r="F92" s="136"/>
      <c r="G92" s="136"/>
      <c r="H92" s="136"/>
      <c r="I92" s="136"/>
      <c r="J92" s="137"/>
      <c r="K92" s="201"/>
      <c r="L92" s="139"/>
      <c r="M92"/>
    </row>
    <row r="93" spans="1:13" ht="15.75" x14ac:dyDescent="0.25">
      <c r="A93" s="125">
        <f>A91+1</f>
        <v>60</v>
      </c>
      <c r="B93" s="202" t="s">
        <v>37</v>
      </c>
      <c r="C93" s="130"/>
      <c r="D93" s="203" t="s">
        <v>99</v>
      </c>
      <c r="E93" s="76">
        <f>ROUND(J93*0.9,6)*K93</f>
        <v>0</v>
      </c>
      <c r="F93" s="76">
        <f>ROUND(J93*0.93,6)*K93</f>
        <v>0</v>
      </c>
      <c r="G93" s="76">
        <f t="shared" ref="G93:G94" si="8">ROUND(J93*0.95,6)*K93</f>
        <v>0</v>
      </c>
      <c r="H93" s="76">
        <f t="shared" si="0"/>
        <v>0</v>
      </c>
      <c r="I93" s="179" t="s">
        <v>40</v>
      </c>
      <c r="J93" s="84">
        <v>0.67</v>
      </c>
      <c r="K93" s="85"/>
      <c r="L93" s="204" t="s">
        <v>47</v>
      </c>
      <c r="M93"/>
    </row>
    <row r="94" spans="1:13" ht="15.75" x14ac:dyDescent="0.25">
      <c r="A94" s="125">
        <f t="shared" ref="A94:A99" si="9">A93+1</f>
        <v>61</v>
      </c>
      <c r="B94" s="131" t="s">
        <v>41</v>
      </c>
      <c r="C94" s="130" t="s">
        <v>100</v>
      </c>
      <c r="D94" s="203" t="s">
        <v>101</v>
      </c>
      <c r="E94" s="76">
        <f>ROUND(J94*0.9,6)*K94</f>
        <v>0</v>
      </c>
      <c r="F94" s="76">
        <f t="shared" ref="F94:F157" si="10">ROUND(J94*0.93,6)*K94</f>
        <v>0</v>
      </c>
      <c r="G94" s="76">
        <f t="shared" si="8"/>
        <v>0</v>
      </c>
      <c r="H94" s="76">
        <f t="shared" si="0"/>
        <v>0</v>
      </c>
      <c r="I94" s="179" t="s">
        <v>40</v>
      </c>
      <c r="J94" s="84">
        <v>0.62</v>
      </c>
      <c r="K94" s="85"/>
      <c r="L94" s="204"/>
      <c r="M94"/>
    </row>
    <row r="95" spans="1:13" ht="15.75" x14ac:dyDescent="0.25">
      <c r="A95" s="125">
        <f t="shared" si="9"/>
        <v>62</v>
      </c>
      <c r="B95" s="202" t="s">
        <v>37</v>
      </c>
      <c r="C95" s="130"/>
      <c r="D95" s="205" t="s">
        <v>102</v>
      </c>
      <c r="E95" s="76">
        <f>ROUND(J95*0.9,6)*K95</f>
        <v>0</v>
      </c>
      <c r="F95" s="76">
        <f t="shared" si="10"/>
        <v>0</v>
      </c>
      <c r="G95" s="76">
        <f>ROUND(J95*0.95,6)*K95</f>
        <v>0</v>
      </c>
      <c r="H95" s="76">
        <f t="shared" si="0"/>
        <v>0</v>
      </c>
      <c r="I95" s="179" t="s">
        <v>40</v>
      </c>
      <c r="J95" s="84">
        <v>0.55000000000000004</v>
      </c>
      <c r="K95" s="85"/>
      <c r="L95" s="204"/>
      <c r="M95"/>
    </row>
    <row r="96" spans="1:13" ht="15.75" x14ac:dyDescent="0.25">
      <c r="A96" s="125">
        <f t="shared" si="9"/>
        <v>63</v>
      </c>
      <c r="B96" s="202" t="s">
        <v>37</v>
      </c>
      <c r="C96" s="130" t="s">
        <v>100</v>
      </c>
      <c r="D96" s="205" t="s">
        <v>103</v>
      </c>
      <c r="E96" s="76">
        <f t="shared" ref="E96:E99" si="11">ROUND(J96*0.9,6)*K96</f>
        <v>0</v>
      </c>
      <c r="F96" s="76">
        <f t="shared" si="10"/>
        <v>0</v>
      </c>
      <c r="G96" s="76">
        <f t="shared" ref="G96:G99" si="12">ROUND(J96*0.95,6)*K96</f>
        <v>0</v>
      </c>
      <c r="H96" s="76">
        <f t="shared" si="0"/>
        <v>0</v>
      </c>
      <c r="I96" s="179" t="s">
        <v>40</v>
      </c>
      <c r="J96" s="84">
        <v>0.67</v>
      </c>
      <c r="K96" s="85"/>
      <c r="L96" s="204"/>
      <c r="M96"/>
    </row>
    <row r="97" spans="1:13" ht="15.75" x14ac:dyDescent="0.25">
      <c r="A97" s="125">
        <f t="shared" si="9"/>
        <v>64</v>
      </c>
      <c r="B97" s="202" t="s">
        <v>37</v>
      </c>
      <c r="C97" s="130" t="s">
        <v>100</v>
      </c>
      <c r="D97" s="206" t="s">
        <v>104</v>
      </c>
      <c r="E97" s="76">
        <f t="shared" si="11"/>
        <v>0</v>
      </c>
      <c r="F97" s="76">
        <f t="shared" si="10"/>
        <v>0</v>
      </c>
      <c r="G97" s="76">
        <f t="shared" si="12"/>
        <v>0</v>
      </c>
      <c r="H97" s="76">
        <f t="shared" si="0"/>
        <v>0</v>
      </c>
      <c r="I97" s="179" t="s">
        <v>40</v>
      </c>
      <c r="J97" s="78">
        <v>0.6</v>
      </c>
      <c r="K97" s="79"/>
      <c r="L97" s="180"/>
      <c r="M97"/>
    </row>
    <row r="98" spans="1:13" ht="15.75" x14ac:dyDescent="0.25">
      <c r="A98" s="125">
        <f t="shared" si="9"/>
        <v>65</v>
      </c>
      <c r="B98" s="202" t="s">
        <v>37</v>
      </c>
      <c r="C98" s="207"/>
      <c r="D98" s="203" t="s">
        <v>105</v>
      </c>
      <c r="E98" s="76">
        <f t="shared" si="11"/>
        <v>0</v>
      </c>
      <c r="F98" s="76">
        <f t="shared" si="10"/>
        <v>0</v>
      </c>
      <c r="G98" s="76">
        <f t="shared" si="12"/>
        <v>0</v>
      </c>
      <c r="H98" s="76">
        <f t="shared" si="0"/>
        <v>0</v>
      </c>
      <c r="I98" s="179" t="s">
        <v>40</v>
      </c>
      <c r="J98" s="84">
        <v>0.62</v>
      </c>
      <c r="K98" s="85"/>
      <c r="L98" s="204"/>
      <c r="M98"/>
    </row>
    <row r="99" spans="1:13" ht="16.5" thickBot="1" x14ac:dyDescent="0.3">
      <c r="A99" s="621">
        <f t="shared" si="9"/>
        <v>66</v>
      </c>
      <c r="B99" s="749" t="s">
        <v>37</v>
      </c>
      <c r="C99" s="655" t="s">
        <v>100</v>
      </c>
      <c r="D99" s="659" t="s">
        <v>106</v>
      </c>
      <c r="E99" s="566">
        <f t="shared" si="11"/>
        <v>0</v>
      </c>
      <c r="F99" s="566">
        <f t="shared" si="10"/>
        <v>0</v>
      </c>
      <c r="G99" s="615">
        <f t="shared" si="12"/>
        <v>0</v>
      </c>
      <c r="H99" s="566">
        <f t="shared" si="0"/>
        <v>0</v>
      </c>
      <c r="I99" s="664" t="s">
        <v>40</v>
      </c>
      <c r="J99" s="568">
        <v>0.67</v>
      </c>
      <c r="K99" s="569"/>
      <c r="L99" s="768"/>
      <c r="M99"/>
    </row>
    <row r="100" spans="1:13" ht="16.5" thickBot="1" x14ac:dyDescent="0.3">
      <c r="A100" s="132"/>
      <c r="B100" s="133"/>
      <c r="C100" s="134"/>
      <c r="D100" s="135" t="s">
        <v>107</v>
      </c>
      <c r="E100" s="136"/>
      <c r="F100" s="136"/>
      <c r="G100" s="136"/>
      <c r="H100" s="136"/>
      <c r="I100" s="136"/>
      <c r="J100" s="137"/>
      <c r="K100" s="201"/>
      <c r="L100" s="139"/>
      <c r="M100"/>
    </row>
    <row r="101" spans="1:13" ht="15.75" x14ac:dyDescent="0.25">
      <c r="A101" s="161">
        <f>A99+1</f>
        <v>67</v>
      </c>
      <c r="B101" s="199" t="s">
        <v>37</v>
      </c>
      <c r="C101" s="163"/>
      <c r="D101" s="111" t="s">
        <v>528</v>
      </c>
      <c r="E101" s="165">
        <f>ROUND(J101*0.9,6)*K101</f>
        <v>0</v>
      </c>
      <c r="F101" s="165">
        <f t="shared" si="10"/>
        <v>0</v>
      </c>
      <c r="G101" s="165">
        <f t="shared" ref="G101:G104" si="13">ROUND(J101*0.95,6)*K101</f>
        <v>0</v>
      </c>
      <c r="H101" s="210">
        <f t="shared" si="0"/>
        <v>0</v>
      </c>
      <c r="I101" s="106" t="s">
        <v>40</v>
      </c>
      <c r="J101" s="112">
        <v>0.59</v>
      </c>
      <c r="K101" s="113"/>
      <c r="L101" s="208"/>
      <c r="M101"/>
    </row>
    <row r="102" spans="1:13" ht="15.75" x14ac:dyDescent="0.25">
      <c r="A102" s="161">
        <f t="shared" ref="A102:A104" si="14">A101+1</f>
        <v>68</v>
      </c>
      <c r="B102" s="199" t="s">
        <v>37</v>
      </c>
      <c r="C102" s="163" t="s">
        <v>60</v>
      </c>
      <c r="D102" s="209" t="s">
        <v>108</v>
      </c>
      <c r="E102" s="165">
        <f>ROUND(J102*0.9,6)*K102</f>
        <v>0</v>
      </c>
      <c r="F102" s="165">
        <f t="shared" si="10"/>
        <v>0</v>
      </c>
      <c r="G102" s="165">
        <f t="shared" si="13"/>
        <v>0</v>
      </c>
      <c r="H102" s="210">
        <f t="shared" si="0"/>
        <v>0</v>
      </c>
      <c r="I102" s="211" t="s">
        <v>40</v>
      </c>
      <c r="J102" s="212">
        <v>0.7</v>
      </c>
      <c r="K102" s="213"/>
      <c r="L102" s="214"/>
      <c r="M102"/>
    </row>
    <row r="103" spans="1:13" ht="15.75" x14ac:dyDescent="0.25">
      <c r="A103" s="161">
        <f t="shared" si="14"/>
        <v>69</v>
      </c>
      <c r="B103" s="199" t="s">
        <v>37</v>
      </c>
      <c r="C103" s="163"/>
      <c r="D103" s="209" t="s">
        <v>530</v>
      </c>
      <c r="E103" s="165">
        <f t="shared" ref="E103:E104" si="15">ROUND(J103*0.9,6)*K103</f>
        <v>0</v>
      </c>
      <c r="F103" s="165">
        <f t="shared" si="10"/>
        <v>0</v>
      </c>
      <c r="G103" s="165">
        <f t="shared" si="13"/>
        <v>0</v>
      </c>
      <c r="H103" s="210">
        <f t="shared" si="0"/>
        <v>0</v>
      </c>
      <c r="I103" s="211" t="s">
        <v>40</v>
      </c>
      <c r="J103" s="212">
        <v>0.67</v>
      </c>
      <c r="K103" s="213"/>
      <c r="L103" s="214"/>
      <c r="M103"/>
    </row>
    <row r="104" spans="1:13" ht="16.5" thickBot="1" x14ac:dyDescent="0.3">
      <c r="A104" s="161">
        <f t="shared" si="14"/>
        <v>70</v>
      </c>
      <c r="B104" s="199" t="s">
        <v>37</v>
      </c>
      <c r="C104" s="163" t="s">
        <v>60</v>
      </c>
      <c r="D104" s="209" t="s">
        <v>529</v>
      </c>
      <c r="E104" s="165">
        <f t="shared" si="15"/>
        <v>0</v>
      </c>
      <c r="F104" s="165">
        <f t="shared" si="10"/>
        <v>0</v>
      </c>
      <c r="G104" s="165">
        <f t="shared" si="13"/>
        <v>0</v>
      </c>
      <c r="H104" s="210">
        <f t="shared" si="0"/>
        <v>0</v>
      </c>
      <c r="I104" s="211" t="s">
        <v>40</v>
      </c>
      <c r="J104" s="212">
        <v>0.67</v>
      </c>
      <c r="K104" s="213"/>
      <c r="L104" s="214"/>
      <c r="M104"/>
    </row>
    <row r="105" spans="1:13" ht="16.5" thickBot="1" x14ac:dyDescent="0.3">
      <c r="A105" s="215"/>
      <c r="B105" s="216"/>
      <c r="C105" s="217"/>
      <c r="D105" s="218" t="s">
        <v>109</v>
      </c>
      <c r="E105" s="219"/>
      <c r="F105" s="219"/>
      <c r="G105" s="219"/>
      <c r="H105" s="219"/>
      <c r="I105" s="219"/>
      <c r="J105" s="220"/>
      <c r="K105" s="201"/>
      <c r="L105" s="221"/>
      <c r="M105"/>
    </row>
    <row r="106" spans="1:13" ht="15.75" x14ac:dyDescent="0.25">
      <c r="A106" s="125">
        <f>A104+1</f>
        <v>71</v>
      </c>
      <c r="B106" s="126" t="s">
        <v>37</v>
      </c>
      <c r="C106" s="130"/>
      <c r="D106" s="229" t="s">
        <v>111</v>
      </c>
      <c r="E106" s="76">
        <f>ROUND(J106*0.9,6)*K106</f>
        <v>0</v>
      </c>
      <c r="F106" s="76">
        <f t="shared" si="10"/>
        <v>0</v>
      </c>
      <c r="G106" s="76">
        <f>ROUND(J106*0.95,6)*K106</f>
        <v>0</v>
      </c>
      <c r="H106" s="75">
        <f t="shared" si="0"/>
        <v>0</v>
      </c>
      <c r="I106" s="87" t="s">
        <v>40</v>
      </c>
      <c r="J106" s="78">
        <v>0.6</v>
      </c>
      <c r="K106" s="79"/>
      <c r="L106" s="129"/>
      <c r="M106"/>
    </row>
    <row r="107" spans="1:13" ht="15.75" x14ac:dyDescent="0.25">
      <c r="A107" s="621">
        <f t="shared" ref="A107:A134" si="16">A106+1</f>
        <v>72</v>
      </c>
      <c r="B107" s="761" t="s">
        <v>37</v>
      </c>
      <c r="C107" s="655"/>
      <c r="D107" s="769" t="s">
        <v>112</v>
      </c>
      <c r="E107" s="566">
        <f>ROUND(J107*0.9,6)*K107</f>
        <v>0</v>
      </c>
      <c r="F107" s="566">
        <f t="shared" si="10"/>
        <v>0</v>
      </c>
      <c r="G107" s="566">
        <f t="shared" ref="G107" si="17">ROUND(J107*0.95,6)*K107</f>
        <v>0</v>
      </c>
      <c r="H107" s="572">
        <f t="shared" si="0"/>
        <v>0</v>
      </c>
      <c r="I107" s="573" t="s">
        <v>40</v>
      </c>
      <c r="J107" s="657">
        <v>0.59</v>
      </c>
      <c r="K107" s="588"/>
      <c r="L107" s="700"/>
      <c r="M107"/>
    </row>
    <row r="108" spans="1:13" ht="15.75" x14ac:dyDescent="0.25">
      <c r="A108" s="125">
        <f t="shared" si="16"/>
        <v>73</v>
      </c>
      <c r="B108" s="126" t="s">
        <v>37</v>
      </c>
      <c r="C108" s="130"/>
      <c r="D108" s="229" t="s">
        <v>113</v>
      </c>
      <c r="E108" s="76">
        <f>ROUND(J108*0.9,6)*K108</f>
        <v>0</v>
      </c>
      <c r="F108" s="76">
        <f t="shared" si="10"/>
        <v>0</v>
      </c>
      <c r="G108" s="76">
        <f>ROUND(J108*0.95,6)*K108</f>
        <v>0</v>
      </c>
      <c r="H108" s="75">
        <f t="shared" si="0"/>
        <v>0</v>
      </c>
      <c r="I108" s="87" t="s">
        <v>40</v>
      </c>
      <c r="J108" s="78">
        <v>0.68</v>
      </c>
      <c r="K108" s="79"/>
      <c r="L108" s="129" t="s">
        <v>47</v>
      </c>
      <c r="M108"/>
    </row>
    <row r="109" spans="1:13" ht="15.75" x14ac:dyDescent="0.25">
      <c r="A109" s="125">
        <f t="shared" si="16"/>
        <v>74</v>
      </c>
      <c r="B109" s="126" t="s">
        <v>37</v>
      </c>
      <c r="C109" s="130" t="s">
        <v>38</v>
      </c>
      <c r="D109" s="229" t="s">
        <v>114</v>
      </c>
      <c r="E109" s="76">
        <f t="shared" ref="E109:E134" si="18">ROUND(J109*0.9,6)*K109</f>
        <v>0</v>
      </c>
      <c r="F109" s="76">
        <f t="shared" si="10"/>
        <v>0</v>
      </c>
      <c r="G109" s="76">
        <f t="shared" ref="G109:G134" si="19">ROUND(J109*0.95,6)*K109</f>
        <v>0</v>
      </c>
      <c r="H109" s="75">
        <f t="shared" si="0"/>
        <v>0</v>
      </c>
      <c r="I109" s="87" t="s">
        <v>40</v>
      </c>
      <c r="J109" s="78">
        <v>0.68</v>
      </c>
      <c r="K109" s="79"/>
      <c r="L109" s="129"/>
      <c r="M109"/>
    </row>
    <row r="110" spans="1:13" ht="15.75" x14ac:dyDescent="0.25">
      <c r="A110" s="125">
        <f t="shared" si="16"/>
        <v>75</v>
      </c>
      <c r="B110" s="126" t="s">
        <v>37</v>
      </c>
      <c r="C110" s="130"/>
      <c r="D110" s="229" t="s">
        <v>116</v>
      </c>
      <c r="E110" s="76">
        <f t="shared" si="18"/>
        <v>0</v>
      </c>
      <c r="F110" s="76">
        <f t="shared" si="10"/>
        <v>0</v>
      </c>
      <c r="G110" s="76">
        <f t="shared" si="19"/>
        <v>0</v>
      </c>
      <c r="H110" s="75">
        <f t="shared" si="0"/>
        <v>0</v>
      </c>
      <c r="I110" s="87" t="s">
        <v>40</v>
      </c>
      <c r="J110" s="78">
        <v>0.68</v>
      </c>
      <c r="K110" s="79"/>
      <c r="L110" s="129" t="s">
        <v>47</v>
      </c>
      <c r="M110"/>
    </row>
    <row r="111" spans="1:13" ht="15.75" x14ac:dyDescent="0.25">
      <c r="A111" s="125">
        <f t="shared" si="16"/>
        <v>76</v>
      </c>
      <c r="B111" s="126" t="s">
        <v>37</v>
      </c>
      <c r="C111" s="130"/>
      <c r="D111" s="229" t="s">
        <v>531</v>
      </c>
      <c r="E111" s="76">
        <f t="shared" si="18"/>
        <v>0</v>
      </c>
      <c r="F111" s="76">
        <f t="shared" si="10"/>
        <v>0</v>
      </c>
      <c r="G111" s="76">
        <f t="shared" si="19"/>
        <v>0</v>
      </c>
      <c r="H111" s="75">
        <f t="shared" si="0"/>
        <v>0</v>
      </c>
      <c r="I111" s="87" t="s">
        <v>40</v>
      </c>
      <c r="J111" s="78">
        <v>0.67</v>
      </c>
      <c r="K111" s="79"/>
      <c r="L111" s="129"/>
      <c r="M111"/>
    </row>
    <row r="112" spans="1:13" ht="15.75" x14ac:dyDescent="0.25">
      <c r="A112" s="125">
        <f t="shared" si="16"/>
        <v>77</v>
      </c>
      <c r="B112" s="126" t="s">
        <v>37</v>
      </c>
      <c r="C112" s="130"/>
      <c r="D112" s="229" t="s">
        <v>117</v>
      </c>
      <c r="E112" s="76">
        <f t="shared" si="18"/>
        <v>0</v>
      </c>
      <c r="F112" s="76">
        <f t="shared" si="10"/>
        <v>0</v>
      </c>
      <c r="G112" s="76">
        <f t="shared" si="19"/>
        <v>0</v>
      </c>
      <c r="H112" s="75">
        <f t="shared" si="0"/>
        <v>0</v>
      </c>
      <c r="I112" s="87" t="s">
        <v>40</v>
      </c>
      <c r="J112" s="78">
        <v>0.89</v>
      </c>
      <c r="K112" s="79"/>
      <c r="L112" s="129"/>
      <c r="M112"/>
    </row>
    <row r="113" spans="1:13" ht="15.75" x14ac:dyDescent="0.25">
      <c r="A113" s="125">
        <f t="shared" si="16"/>
        <v>78</v>
      </c>
      <c r="B113" s="126" t="s">
        <v>37</v>
      </c>
      <c r="C113" s="130"/>
      <c r="D113" s="229" t="s">
        <v>118</v>
      </c>
      <c r="E113" s="76">
        <f t="shared" si="18"/>
        <v>0</v>
      </c>
      <c r="F113" s="76">
        <f t="shared" si="10"/>
        <v>0</v>
      </c>
      <c r="G113" s="76">
        <f t="shared" si="19"/>
        <v>0</v>
      </c>
      <c r="H113" s="75">
        <f t="shared" si="0"/>
        <v>0</v>
      </c>
      <c r="I113" s="87" t="s">
        <v>40</v>
      </c>
      <c r="J113" s="78">
        <v>0.67</v>
      </c>
      <c r="K113" s="79"/>
      <c r="L113" s="129"/>
      <c r="M113"/>
    </row>
    <row r="114" spans="1:13" ht="15.75" x14ac:dyDescent="0.25">
      <c r="A114" s="125">
        <f t="shared" si="16"/>
        <v>79</v>
      </c>
      <c r="B114" s="126" t="s">
        <v>37</v>
      </c>
      <c r="C114" s="231"/>
      <c r="D114" s="128" t="s">
        <v>119</v>
      </c>
      <c r="E114" s="76">
        <f t="shared" si="18"/>
        <v>0</v>
      </c>
      <c r="F114" s="76">
        <f t="shared" si="10"/>
        <v>0</v>
      </c>
      <c r="G114" s="76">
        <f t="shared" si="19"/>
        <v>0</v>
      </c>
      <c r="H114" s="75">
        <f t="shared" si="0"/>
        <v>0</v>
      </c>
      <c r="I114" s="87" t="s">
        <v>40</v>
      </c>
      <c r="J114" s="78">
        <v>1.3</v>
      </c>
      <c r="K114" s="79"/>
      <c r="L114" s="129" t="s">
        <v>47</v>
      </c>
      <c r="M114"/>
    </row>
    <row r="115" spans="1:13" ht="15.75" x14ac:dyDescent="0.25">
      <c r="A115" s="125">
        <f t="shared" si="16"/>
        <v>80</v>
      </c>
      <c r="B115" s="126" t="s">
        <v>37</v>
      </c>
      <c r="C115" s="231"/>
      <c r="D115" s="128" t="s">
        <v>532</v>
      </c>
      <c r="E115" s="76">
        <f t="shared" si="18"/>
        <v>0</v>
      </c>
      <c r="F115" s="76">
        <f t="shared" si="10"/>
        <v>0</v>
      </c>
      <c r="G115" s="76">
        <f t="shared" si="19"/>
        <v>0</v>
      </c>
      <c r="H115" s="75">
        <f t="shared" si="0"/>
        <v>0</v>
      </c>
      <c r="I115" s="87" t="s">
        <v>40</v>
      </c>
      <c r="J115" s="78">
        <v>1.03</v>
      </c>
      <c r="K115" s="79"/>
      <c r="L115" s="129"/>
      <c r="M115"/>
    </row>
    <row r="116" spans="1:13" ht="15.75" x14ac:dyDescent="0.25">
      <c r="A116" s="125">
        <f t="shared" si="16"/>
        <v>81</v>
      </c>
      <c r="B116" s="131" t="s">
        <v>41</v>
      </c>
      <c r="C116" s="82" t="s">
        <v>83</v>
      </c>
      <c r="D116" s="128" t="s">
        <v>120</v>
      </c>
      <c r="E116" s="76">
        <f t="shared" si="18"/>
        <v>0</v>
      </c>
      <c r="F116" s="76">
        <f t="shared" si="10"/>
        <v>0</v>
      </c>
      <c r="G116" s="76">
        <f t="shared" si="19"/>
        <v>0</v>
      </c>
      <c r="H116" s="75">
        <f t="shared" si="0"/>
        <v>0</v>
      </c>
      <c r="I116" s="87" t="s">
        <v>40</v>
      </c>
      <c r="J116" s="84">
        <v>1.03</v>
      </c>
      <c r="K116" s="85"/>
      <c r="L116" s="129"/>
      <c r="M116"/>
    </row>
    <row r="117" spans="1:13" ht="15.75" x14ac:dyDescent="0.25">
      <c r="A117" s="621">
        <f t="shared" si="16"/>
        <v>82</v>
      </c>
      <c r="B117" s="642" t="s">
        <v>37</v>
      </c>
      <c r="C117" s="584" t="s">
        <v>100</v>
      </c>
      <c r="D117" s="620" t="s">
        <v>534</v>
      </c>
      <c r="E117" s="566">
        <f t="shared" si="18"/>
        <v>0</v>
      </c>
      <c r="F117" s="566">
        <f t="shared" si="10"/>
        <v>0</v>
      </c>
      <c r="G117" s="566">
        <f t="shared" si="19"/>
        <v>0</v>
      </c>
      <c r="H117" s="572">
        <f>J117*K117</f>
        <v>0</v>
      </c>
      <c r="I117" s="567" t="s">
        <v>40</v>
      </c>
      <c r="J117" s="639">
        <v>0.74</v>
      </c>
      <c r="K117" s="588"/>
      <c r="L117" s="770"/>
      <c r="M117"/>
    </row>
    <row r="118" spans="1:13" ht="15.75" x14ac:dyDescent="0.25">
      <c r="A118" s="621">
        <f t="shared" si="16"/>
        <v>83</v>
      </c>
      <c r="B118" s="642" t="s">
        <v>37</v>
      </c>
      <c r="C118" s="584" t="s">
        <v>100</v>
      </c>
      <c r="D118" s="620" t="s">
        <v>110</v>
      </c>
      <c r="E118" s="566">
        <f t="shared" si="18"/>
        <v>0</v>
      </c>
      <c r="F118" s="566">
        <f t="shared" si="10"/>
        <v>0</v>
      </c>
      <c r="G118" s="566">
        <f t="shared" si="19"/>
        <v>0</v>
      </c>
      <c r="H118" s="572">
        <f>J118*K118</f>
        <v>0</v>
      </c>
      <c r="I118" s="567" t="s">
        <v>40</v>
      </c>
      <c r="J118" s="639">
        <v>0.68</v>
      </c>
      <c r="K118" s="588"/>
      <c r="L118" s="770"/>
      <c r="M118"/>
    </row>
    <row r="119" spans="1:13" ht="15.75" x14ac:dyDescent="0.25">
      <c r="A119" s="125">
        <f t="shared" si="16"/>
        <v>84</v>
      </c>
      <c r="B119" s="89" t="s">
        <v>37</v>
      </c>
      <c r="C119" s="82" t="s">
        <v>38</v>
      </c>
      <c r="D119" s="232" t="s">
        <v>121</v>
      </c>
      <c r="E119" s="76">
        <f t="shared" si="18"/>
        <v>0</v>
      </c>
      <c r="F119" s="76">
        <f t="shared" si="10"/>
        <v>0</v>
      </c>
      <c r="G119" s="76">
        <f t="shared" si="19"/>
        <v>0</v>
      </c>
      <c r="H119" s="75">
        <f t="shared" ref="H119:H120" si="20">J119*K119</f>
        <v>0</v>
      </c>
      <c r="I119" s="87" t="s">
        <v>40</v>
      </c>
      <c r="J119" s="84">
        <v>0.68</v>
      </c>
      <c r="K119" s="79"/>
      <c r="L119" s="180" t="s">
        <v>47</v>
      </c>
      <c r="M119"/>
    </row>
    <row r="120" spans="1:13" ht="15.75" x14ac:dyDescent="0.25">
      <c r="A120" s="125">
        <f t="shared" si="16"/>
        <v>85</v>
      </c>
      <c r="B120" s="89" t="s">
        <v>37</v>
      </c>
      <c r="C120" s="82"/>
      <c r="D120" s="232" t="s">
        <v>536</v>
      </c>
      <c r="E120" s="76">
        <f t="shared" si="18"/>
        <v>0</v>
      </c>
      <c r="F120" s="76">
        <f t="shared" si="10"/>
        <v>0</v>
      </c>
      <c r="G120" s="76">
        <f t="shared" si="19"/>
        <v>0</v>
      </c>
      <c r="H120" s="75">
        <f t="shared" si="20"/>
        <v>0</v>
      </c>
      <c r="I120" s="87" t="s">
        <v>40</v>
      </c>
      <c r="J120" s="84">
        <v>0.67</v>
      </c>
      <c r="K120" s="79"/>
      <c r="L120" s="180" t="s">
        <v>47</v>
      </c>
      <c r="M120"/>
    </row>
    <row r="121" spans="1:13" ht="15.75" x14ac:dyDescent="0.25">
      <c r="A121" s="125">
        <f t="shared" si="16"/>
        <v>86</v>
      </c>
      <c r="B121" s="89" t="s">
        <v>37</v>
      </c>
      <c r="C121" s="82" t="s">
        <v>100</v>
      </c>
      <c r="D121" s="232" t="s">
        <v>123</v>
      </c>
      <c r="E121" s="76">
        <f t="shared" si="18"/>
        <v>0</v>
      </c>
      <c r="F121" s="76">
        <f t="shared" si="10"/>
        <v>0</v>
      </c>
      <c r="G121" s="76">
        <f t="shared" si="19"/>
        <v>0</v>
      </c>
      <c r="H121" s="76">
        <f t="shared" ref="H121:H127" si="21">J121*K121</f>
        <v>0</v>
      </c>
      <c r="I121" s="77" t="s">
        <v>40</v>
      </c>
      <c r="J121" s="78">
        <v>0.67</v>
      </c>
      <c r="K121" s="79"/>
      <c r="L121" s="180"/>
      <c r="M121"/>
    </row>
    <row r="122" spans="1:13" ht="15.75" x14ac:dyDescent="0.25">
      <c r="A122" s="125">
        <f t="shared" si="16"/>
        <v>87</v>
      </c>
      <c r="B122" s="131" t="s">
        <v>41</v>
      </c>
      <c r="C122" s="82" t="s">
        <v>83</v>
      </c>
      <c r="D122" s="229" t="s">
        <v>115</v>
      </c>
      <c r="E122" s="76">
        <f t="shared" si="18"/>
        <v>0</v>
      </c>
      <c r="F122" s="76">
        <f t="shared" si="10"/>
        <v>0</v>
      </c>
      <c r="G122" s="76">
        <f t="shared" si="19"/>
        <v>0</v>
      </c>
      <c r="H122" s="75">
        <f t="shared" si="21"/>
        <v>0</v>
      </c>
      <c r="I122" s="77" t="s">
        <v>40</v>
      </c>
      <c r="J122" s="230">
        <v>0.77</v>
      </c>
      <c r="K122" s="85"/>
      <c r="L122" s="129"/>
      <c r="M122"/>
    </row>
    <row r="123" spans="1:13" ht="15.75" x14ac:dyDescent="0.25">
      <c r="A123" s="125">
        <f t="shared" si="16"/>
        <v>88</v>
      </c>
      <c r="B123" s="89" t="s">
        <v>37</v>
      </c>
      <c r="C123" s="82" t="s">
        <v>38</v>
      </c>
      <c r="D123" s="232" t="s">
        <v>124</v>
      </c>
      <c r="E123" s="76">
        <f t="shared" si="18"/>
        <v>0</v>
      </c>
      <c r="F123" s="76">
        <f t="shared" si="10"/>
        <v>0</v>
      </c>
      <c r="G123" s="76">
        <f t="shared" si="19"/>
        <v>0</v>
      </c>
      <c r="H123" s="233">
        <f t="shared" si="21"/>
        <v>0</v>
      </c>
      <c r="I123" s="234" t="s">
        <v>40</v>
      </c>
      <c r="J123" s="78">
        <v>0.68</v>
      </c>
      <c r="K123" s="79"/>
      <c r="L123" s="180"/>
      <c r="M123"/>
    </row>
    <row r="124" spans="1:13" ht="15.75" x14ac:dyDescent="0.25">
      <c r="A124" s="621">
        <f t="shared" si="16"/>
        <v>89</v>
      </c>
      <c r="B124" s="642" t="s">
        <v>37</v>
      </c>
      <c r="C124" s="565"/>
      <c r="D124" s="643" t="s">
        <v>125</v>
      </c>
      <c r="E124" s="566">
        <f t="shared" si="18"/>
        <v>0</v>
      </c>
      <c r="F124" s="566">
        <f t="shared" si="10"/>
        <v>0</v>
      </c>
      <c r="G124" s="566">
        <f t="shared" si="19"/>
        <v>0</v>
      </c>
      <c r="H124" s="673">
        <f t="shared" si="21"/>
        <v>0</v>
      </c>
      <c r="I124" s="674" t="s">
        <v>40</v>
      </c>
      <c r="J124" s="657">
        <v>0.68</v>
      </c>
      <c r="K124" s="588"/>
      <c r="L124" s="660"/>
      <c r="M124"/>
    </row>
    <row r="125" spans="1:13" ht="15.75" x14ac:dyDescent="0.25">
      <c r="A125" s="125">
        <f t="shared" si="16"/>
        <v>90</v>
      </c>
      <c r="B125" s="89" t="s">
        <v>37</v>
      </c>
      <c r="C125" s="82"/>
      <c r="D125" s="232" t="s">
        <v>126</v>
      </c>
      <c r="E125" s="76">
        <f t="shared" si="18"/>
        <v>0</v>
      </c>
      <c r="F125" s="76">
        <f t="shared" si="10"/>
        <v>0</v>
      </c>
      <c r="G125" s="76">
        <f t="shared" si="19"/>
        <v>0</v>
      </c>
      <c r="H125" s="233">
        <f t="shared" si="21"/>
        <v>0</v>
      </c>
      <c r="I125" s="234" t="s">
        <v>40</v>
      </c>
      <c r="J125" s="78">
        <v>0.68</v>
      </c>
      <c r="K125" s="79"/>
      <c r="L125" s="180"/>
      <c r="M125"/>
    </row>
    <row r="126" spans="1:13" ht="15.75" x14ac:dyDescent="0.25">
      <c r="A126" s="125">
        <f t="shared" si="16"/>
        <v>91</v>
      </c>
      <c r="B126" s="89" t="s">
        <v>37</v>
      </c>
      <c r="C126" s="82"/>
      <c r="D126" s="232" t="s">
        <v>127</v>
      </c>
      <c r="E126" s="76">
        <f t="shared" si="18"/>
        <v>0</v>
      </c>
      <c r="F126" s="76">
        <f t="shared" si="10"/>
        <v>0</v>
      </c>
      <c r="G126" s="76">
        <f t="shared" si="19"/>
        <v>0</v>
      </c>
      <c r="H126" s="233">
        <f t="shared" si="21"/>
        <v>0</v>
      </c>
      <c r="I126" s="234" t="s">
        <v>40</v>
      </c>
      <c r="J126" s="78">
        <v>0.87</v>
      </c>
      <c r="K126" s="79"/>
      <c r="L126" s="180"/>
      <c r="M126"/>
    </row>
    <row r="127" spans="1:13" ht="15.75" x14ac:dyDescent="0.25">
      <c r="A127" s="125">
        <f t="shared" si="16"/>
        <v>92</v>
      </c>
      <c r="B127" s="89" t="s">
        <v>37</v>
      </c>
      <c r="C127" s="82"/>
      <c r="D127" s="128" t="s">
        <v>535</v>
      </c>
      <c r="E127" s="76">
        <f t="shared" si="18"/>
        <v>0</v>
      </c>
      <c r="F127" s="76">
        <f t="shared" si="10"/>
        <v>0</v>
      </c>
      <c r="G127" s="76">
        <f t="shared" si="19"/>
        <v>0</v>
      </c>
      <c r="H127" s="76">
        <f t="shared" si="21"/>
        <v>0</v>
      </c>
      <c r="I127" s="234" t="s">
        <v>40</v>
      </c>
      <c r="J127" s="78">
        <v>0.74</v>
      </c>
      <c r="K127" s="79"/>
      <c r="L127" s="236"/>
      <c r="M127"/>
    </row>
    <row r="128" spans="1:13" ht="15.75" x14ac:dyDescent="0.25">
      <c r="A128" s="621">
        <f t="shared" si="16"/>
        <v>93</v>
      </c>
      <c r="B128" s="771" t="s">
        <v>37</v>
      </c>
      <c r="C128" s="565" t="s">
        <v>100</v>
      </c>
      <c r="D128" s="620" t="s">
        <v>128</v>
      </c>
      <c r="E128" s="566">
        <f t="shared" si="18"/>
        <v>0</v>
      </c>
      <c r="F128" s="566">
        <f t="shared" si="10"/>
        <v>0</v>
      </c>
      <c r="G128" s="566">
        <f t="shared" si="19"/>
        <v>0</v>
      </c>
      <c r="H128" s="566">
        <f t="shared" si="0"/>
        <v>0</v>
      </c>
      <c r="I128" s="567" t="s">
        <v>40</v>
      </c>
      <c r="J128" s="657">
        <v>0.7</v>
      </c>
      <c r="K128" s="588"/>
      <c r="L128" s="772"/>
      <c r="M128"/>
    </row>
    <row r="129" spans="1:13" ht="15.75" x14ac:dyDescent="0.25">
      <c r="A129" s="125">
        <f t="shared" si="16"/>
        <v>94</v>
      </c>
      <c r="B129" s="131" t="s">
        <v>41</v>
      </c>
      <c r="C129" s="82"/>
      <c r="D129" s="232" t="s">
        <v>122</v>
      </c>
      <c r="E129" s="76">
        <f t="shared" si="18"/>
        <v>0</v>
      </c>
      <c r="F129" s="76">
        <f t="shared" si="10"/>
        <v>0</v>
      </c>
      <c r="G129" s="76">
        <f t="shared" si="19"/>
        <v>0</v>
      </c>
      <c r="H129" s="76">
        <f>J129*K129</f>
        <v>0</v>
      </c>
      <c r="I129" s="77" t="s">
        <v>40</v>
      </c>
      <c r="J129" s="84">
        <v>0.77</v>
      </c>
      <c r="K129" s="85"/>
      <c r="L129" s="180"/>
      <c r="M129"/>
    </row>
    <row r="130" spans="1:13" ht="15.75" x14ac:dyDescent="0.25">
      <c r="A130" s="125">
        <f t="shared" si="16"/>
        <v>95</v>
      </c>
      <c r="B130" s="235" t="s">
        <v>37</v>
      </c>
      <c r="C130" s="130" t="s">
        <v>100</v>
      </c>
      <c r="D130" s="128" t="s">
        <v>129</v>
      </c>
      <c r="E130" s="76">
        <f t="shared" si="18"/>
        <v>0</v>
      </c>
      <c r="F130" s="76">
        <f t="shared" si="10"/>
        <v>0</v>
      </c>
      <c r="G130" s="76">
        <f t="shared" si="19"/>
        <v>0</v>
      </c>
      <c r="H130" s="76">
        <f>J130*K130</f>
        <v>0</v>
      </c>
      <c r="I130" s="77" t="s">
        <v>40</v>
      </c>
      <c r="J130" s="78">
        <v>0.68</v>
      </c>
      <c r="K130" s="79"/>
      <c r="L130" s="237"/>
      <c r="M130"/>
    </row>
    <row r="131" spans="1:13" ht="15.75" x14ac:dyDescent="0.25">
      <c r="A131" s="125">
        <f t="shared" si="16"/>
        <v>96</v>
      </c>
      <c r="B131" s="235" t="s">
        <v>37</v>
      </c>
      <c r="C131" s="82"/>
      <c r="D131" s="128" t="s">
        <v>537</v>
      </c>
      <c r="E131" s="76">
        <f t="shared" si="18"/>
        <v>0</v>
      </c>
      <c r="F131" s="76">
        <f t="shared" si="10"/>
        <v>0</v>
      </c>
      <c r="G131" s="76">
        <f t="shared" si="19"/>
        <v>0</v>
      </c>
      <c r="H131" s="75">
        <f>J131*K131</f>
        <v>0</v>
      </c>
      <c r="I131" s="77" t="s">
        <v>40</v>
      </c>
      <c r="J131" s="84">
        <v>0.74</v>
      </c>
      <c r="K131" s="79"/>
      <c r="L131" s="180" t="s">
        <v>47</v>
      </c>
      <c r="M131"/>
    </row>
    <row r="132" spans="1:13" ht="15.75" x14ac:dyDescent="0.25">
      <c r="A132" s="621">
        <f t="shared" si="16"/>
        <v>97</v>
      </c>
      <c r="B132" s="571" t="s">
        <v>37</v>
      </c>
      <c r="C132" s="565"/>
      <c r="D132" s="712" t="s">
        <v>130</v>
      </c>
      <c r="E132" s="566">
        <f t="shared" si="18"/>
        <v>0</v>
      </c>
      <c r="F132" s="566">
        <f t="shared" si="10"/>
        <v>0</v>
      </c>
      <c r="G132" s="566">
        <f t="shared" si="19"/>
        <v>0</v>
      </c>
      <c r="H132" s="566">
        <f t="shared" si="0"/>
        <v>0</v>
      </c>
      <c r="I132" s="567" t="s">
        <v>40</v>
      </c>
      <c r="J132" s="568">
        <v>0.6</v>
      </c>
      <c r="K132" s="569"/>
      <c r="L132" s="660"/>
      <c r="M132"/>
    </row>
    <row r="133" spans="1:13" ht="15.75" x14ac:dyDescent="0.25">
      <c r="A133" s="125">
        <f t="shared" si="16"/>
        <v>98</v>
      </c>
      <c r="B133" s="72" t="s">
        <v>37</v>
      </c>
      <c r="C133" s="238"/>
      <c r="D133" s="206" t="s">
        <v>131</v>
      </c>
      <c r="E133" s="76">
        <f t="shared" si="18"/>
        <v>0</v>
      </c>
      <c r="F133" s="76">
        <f t="shared" si="10"/>
        <v>0</v>
      </c>
      <c r="G133" s="76">
        <f t="shared" si="19"/>
        <v>0</v>
      </c>
      <c r="H133" s="76">
        <f>J133*K133</f>
        <v>0</v>
      </c>
      <c r="I133" s="77" t="s">
        <v>40</v>
      </c>
      <c r="J133" s="239">
        <v>0.68</v>
      </c>
      <c r="K133" s="240"/>
      <c r="L133" s="241"/>
      <c r="M133"/>
    </row>
    <row r="134" spans="1:13" ht="16.5" thickBot="1" x14ac:dyDescent="0.3">
      <c r="A134" s="621">
        <f t="shared" si="16"/>
        <v>99</v>
      </c>
      <c r="B134" s="571" t="s">
        <v>37</v>
      </c>
      <c r="C134" s="773"/>
      <c r="D134" s="671" t="s">
        <v>533</v>
      </c>
      <c r="E134" s="566">
        <f t="shared" si="18"/>
        <v>0</v>
      </c>
      <c r="F134" s="566">
        <f t="shared" si="10"/>
        <v>0</v>
      </c>
      <c r="G134" s="615">
        <f t="shared" si="19"/>
        <v>0</v>
      </c>
      <c r="H134" s="566">
        <f>J134*K134</f>
        <v>0</v>
      </c>
      <c r="I134" s="567" t="s">
        <v>40</v>
      </c>
      <c r="J134" s="675">
        <v>0.87</v>
      </c>
      <c r="K134" s="689"/>
      <c r="L134" s="781"/>
      <c r="M134"/>
    </row>
    <row r="135" spans="1:13" ht="16.5" thickBot="1" x14ac:dyDescent="0.3">
      <c r="A135" s="215"/>
      <c r="B135" s="216"/>
      <c r="C135" s="217"/>
      <c r="D135" s="218" t="s">
        <v>132</v>
      </c>
      <c r="E135" s="242"/>
      <c r="F135" s="242"/>
      <c r="G135" s="242"/>
      <c r="H135" s="242"/>
      <c r="I135" s="242"/>
      <c r="J135" s="220"/>
      <c r="K135" s="201"/>
      <c r="L135" s="221"/>
      <c r="M135"/>
    </row>
    <row r="136" spans="1:13" ht="16.5" thickBot="1" x14ac:dyDescent="0.25">
      <c r="A136" s="243"/>
      <c r="B136" s="244"/>
      <c r="C136" s="245"/>
      <c r="D136" s="246" t="s">
        <v>133</v>
      </c>
      <c r="E136" s="247"/>
      <c r="F136" s="247"/>
      <c r="G136" s="247"/>
      <c r="H136" s="247"/>
      <c r="I136" s="247"/>
      <c r="J136" s="248"/>
      <c r="K136" s="249"/>
      <c r="L136" s="250"/>
      <c r="M136"/>
    </row>
    <row r="137" spans="1:13" ht="18" customHeight="1" x14ac:dyDescent="0.2">
      <c r="A137" s="101">
        <f>A134+1</f>
        <v>100</v>
      </c>
      <c r="B137" s="251" t="s">
        <v>37</v>
      </c>
      <c r="C137" s="252"/>
      <c r="D137" s="253" t="s">
        <v>726</v>
      </c>
      <c r="E137" s="165">
        <f>ROUND(J137*0.9,6)*K137</f>
        <v>0</v>
      </c>
      <c r="F137" s="165">
        <f t="shared" si="10"/>
        <v>0</v>
      </c>
      <c r="G137" s="165">
        <f t="shared" ref="G137:G149" si="22">ROUND(J137*0.95,6)*K137</f>
        <v>0</v>
      </c>
      <c r="H137" s="165">
        <f t="shared" si="0"/>
        <v>0</v>
      </c>
      <c r="I137" s="254" t="s">
        <v>40</v>
      </c>
      <c r="J137" s="212">
        <v>0.67</v>
      </c>
      <c r="K137" s="255"/>
      <c r="L137" s="256" t="s">
        <v>47</v>
      </c>
      <c r="M137"/>
    </row>
    <row r="138" spans="1:13" ht="15.75" x14ac:dyDescent="0.2">
      <c r="A138" s="582">
        <f t="shared" ref="A138:A140" si="23">A137+1</f>
        <v>101</v>
      </c>
      <c r="B138" s="776" t="s">
        <v>37</v>
      </c>
      <c r="C138" s="778" t="s">
        <v>134</v>
      </c>
      <c r="D138" s="779" t="s">
        <v>135</v>
      </c>
      <c r="E138" s="566">
        <f>ROUND(J138*0.9,6)*K138</f>
        <v>0</v>
      </c>
      <c r="F138" s="566">
        <f t="shared" si="10"/>
        <v>0</v>
      </c>
      <c r="G138" s="566">
        <f t="shared" si="22"/>
        <v>0</v>
      </c>
      <c r="H138" s="566">
        <f t="shared" si="0"/>
        <v>0</v>
      </c>
      <c r="I138" s="567" t="s">
        <v>40</v>
      </c>
      <c r="J138" s="675">
        <v>0.68</v>
      </c>
      <c r="K138" s="683"/>
      <c r="L138" s="780" t="s">
        <v>47</v>
      </c>
      <c r="M138"/>
    </row>
    <row r="139" spans="1:13" ht="15.75" x14ac:dyDescent="0.2">
      <c r="A139" s="101">
        <f t="shared" si="23"/>
        <v>102</v>
      </c>
      <c r="B139" s="251" t="s">
        <v>37</v>
      </c>
      <c r="C139" s="252"/>
      <c r="D139" s="253" t="s">
        <v>136</v>
      </c>
      <c r="E139" s="165">
        <f>ROUND(J139*0.9,6)*K139</f>
        <v>0</v>
      </c>
      <c r="F139" s="165">
        <f t="shared" si="10"/>
        <v>0</v>
      </c>
      <c r="G139" s="165">
        <f t="shared" si="22"/>
        <v>0</v>
      </c>
      <c r="H139" s="165">
        <f t="shared" si="0"/>
        <v>0</v>
      </c>
      <c r="I139" s="254" t="s">
        <v>40</v>
      </c>
      <c r="J139" s="212">
        <v>1.01</v>
      </c>
      <c r="K139" s="255"/>
      <c r="L139" s="256" t="s">
        <v>47</v>
      </c>
      <c r="M139"/>
    </row>
    <row r="140" spans="1:13" ht="16.5" thickBot="1" x14ac:dyDescent="0.25">
      <c r="A140" s="582">
        <f t="shared" si="23"/>
        <v>103</v>
      </c>
      <c r="B140" s="776" t="s">
        <v>37</v>
      </c>
      <c r="C140" s="778" t="s">
        <v>68</v>
      </c>
      <c r="D140" s="779" t="s">
        <v>137</v>
      </c>
      <c r="E140" s="566">
        <f t="shared" ref="E140" si="24">ROUND(J140*0.9,6)*K140</f>
        <v>0</v>
      </c>
      <c r="F140" s="566">
        <f t="shared" si="10"/>
        <v>0</v>
      </c>
      <c r="G140" s="566">
        <f t="shared" si="22"/>
        <v>0</v>
      </c>
      <c r="H140" s="566">
        <f t="shared" si="0"/>
        <v>0</v>
      </c>
      <c r="I140" s="567" t="s">
        <v>40</v>
      </c>
      <c r="J140" s="675">
        <v>0.5</v>
      </c>
      <c r="K140" s="683"/>
      <c r="L140" s="782"/>
      <c r="M140"/>
    </row>
    <row r="141" spans="1:13" ht="15" customHeight="1" thickBot="1" x14ac:dyDescent="0.25">
      <c r="A141" s="243"/>
      <c r="B141" s="244"/>
      <c r="C141" s="245"/>
      <c r="D141" s="246" t="s">
        <v>138</v>
      </c>
      <c r="E141" s="247"/>
      <c r="F141" s="247"/>
      <c r="G141" s="247"/>
      <c r="H141" s="247"/>
      <c r="I141" s="247"/>
      <c r="J141" s="248"/>
      <c r="K141" s="249"/>
      <c r="L141" s="250"/>
      <c r="M141"/>
    </row>
    <row r="142" spans="1:13" ht="19.5" customHeight="1" x14ac:dyDescent="0.25">
      <c r="A142" s="177">
        <f>A140+1</f>
        <v>104</v>
      </c>
      <c r="B142" s="81" t="s">
        <v>41</v>
      </c>
      <c r="C142" s="130"/>
      <c r="D142" s="257" t="s">
        <v>739</v>
      </c>
      <c r="E142" s="76">
        <f>ROUND(J142*0.9,6)*K142</f>
        <v>0</v>
      </c>
      <c r="F142" s="76">
        <f t="shared" si="10"/>
        <v>0</v>
      </c>
      <c r="G142" s="76">
        <f t="shared" si="22"/>
        <v>0</v>
      </c>
      <c r="H142" s="75">
        <f t="shared" si="0"/>
        <v>0</v>
      </c>
      <c r="I142" s="87" t="s">
        <v>40</v>
      </c>
      <c r="J142" s="78">
        <v>0.68</v>
      </c>
      <c r="K142" s="79"/>
      <c r="L142" s="258" t="s">
        <v>47</v>
      </c>
      <c r="M142"/>
    </row>
    <row r="143" spans="1:13" ht="15.75" x14ac:dyDescent="0.25">
      <c r="A143" s="177">
        <f t="shared" ref="A143:A146" si="25">A142+1</f>
        <v>105</v>
      </c>
      <c r="B143" s="89" t="s">
        <v>37</v>
      </c>
      <c r="C143" s="130"/>
      <c r="D143" s="257" t="s">
        <v>725</v>
      </c>
      <c r="E143" s="76">
        <f>ROUND(J143*0.9,6)*K143</f>
        <v>0</v>
      </c>
      <c r="F143" s="76">
        <f t="shared" si="10"/>
        <v>0</v>
      </c>
      <c r="G143" s="76">
        <f t="shared" si="22"/>
        <v>0</v>
      </c>
      <c r="H143" s="75">
        <f t="shared" si="0"/>
        <v>0</v>
      </c>
      <c r="I143" s="87" t="s">
        <v>40</v>
      </c>
      <c r="J143" s="78">
        <v>0.67</v>
      </c>
      <c r="K143" s="79"/>
      <c r="L143" s="129" t="s">
        <v>47</v>
      </c>
      <c r="M143"/>
    </row>
    <row r="144" spans="1:13" ht="15.75" x14ac:dyDescent="0.25">
      <c r="A144" s="582">
        <f t="shared" si="25"/>
        <v>106</v>
      </c>
      <c r="B144" s="642" t="s">
        <v>37</v>
      </c>
      <c r="C144" s="773" t="s">
        <v>100</v>
      </c>
      <c r="D144" s="774" t="s">
        <v>662</v>
      </c>
      <c r="E144" s="566">
        <f t="shared" ref="E144:E146" si="26">ROUND(J144*0.9,6)*K144</f>
        <v>0</v>
      </c>
      <c r="F144" s="566">
        <f t="shared" si="10"/>
        <v>0</v>
      </c>
      <c r="G144" s="566">
        <f t="shared" si="22"/>
        <v>0</v>
      </c>
      <c r="H144" s="673">
        <f t="shared" si="0"/>
        <v>0</v>
      </c>
      <c r="I144" s="674" t="s">
        <v>40</v>
      </c>
      <c r="J144" s="675">
        <v>0.55000000000000004</v>
      </c>
      <c r="K144" s="569"/>
      <c r="L144" s="775"/>
      <c r="M144"/>
    </row>
    <row r="145" spans="1:13" ht="16.5" customHeight="1" x14ac:dyDescent="0.25">
      <c r="A145" s="582">
        <f t="shared" si="25"/>
        <v>107</v>
      </c>
      <c r="B145" s="776" t="s">
        <v>37</v>
      </c>
      <c r="C145" s="773" t="s">
        <v>68</v>
      </c>
      <c r="D145" s="774" t="s">
        <v>660</v>
      </c>
      <c r="E145" s="566">
        <f t="shared" si="26"/>
        <v>0</v>
      </c>
      <c r="F145" s="566">
        <f t="shared" si="10"/>
        <v>0</v>
      </c>
      <c r="G145" s="566">
        <f t="shared" si="22"/>
        <v>0</v>
      </c>
      <c r="H145" s="673">
        <f t="shared" si="0"/>
        <v>0</v>
      </c>
      <c r="I145" s="674" t="s">
        <v>40</v>
      </c>
      <c r="J145" s="675">
        <v>0.55000000000000004</v>
      </c>
      <c r="K145" s="569"/>
      <c r="L145" s="775"/>
      <c r="M145"/>
    </row>
    <row r="146" spans="1:13" ht="16.5" customHeight="1" thickBot="1" x14ac:dyDescent="0.3">
      <c r="A146" s="177">
        <f t="shared" si="25"/>
        <v>108</v>
      </c>
      <c r="B146" s="261" t="s">
        <v>37</v>
      </c>
      <c r="C146" s="238"/>
      <c r="D146" s="260" t="s">
        <v>661</v>
      </c>
      <c r="E146" s="76">
        <f t="shared" si="26"/>
        <v>0</v>
      </c>
      <c r="F146" s="76">
        <f t="shared" si="10"/>
        <v>0</v>
      </c>
      <c r="G146" s="76">
        <f t="shared" si="22"/>
        <v>0</v>
      </c>
      <c r="H146" s="233">
        <f t="shared" si="0"/>
        <v>0</v>
      </c>
      <c r="I146" s="234" t="s">
        <v>40</v>
      </c>
      <c r="J146" s="239">
        <v>0.68</v>
      </c>
      <c r="K146" s="85"/>
      <c r="L146" s="241" t="s">
        <v>47</v>
      </c>
      <c r="M146"/>
    </row>
    <row r="147" spans="1:13" ht="16.5" thickBot="1" x14ac:dyDescent="0.25">
      <c r="A147" s="243"/>
      <c r="B147" s="244"/>
      <c r="C147" s="245"/>
      <c r="D147" s="246" t="s">
        <v>139</v>
      </c>
      <c r="E147" s="247"/>
      <c r="F147" s="247"/>
      <c r="G147" s="247"/>
      <c r="H147" s="247"/>
      <c r="I147" s="247"/>
      <c r="J147" s="248"/>
      <c r="K147" s="249"/>
      <c r="L147" s="250"/>
      <c r="M147"/>
    </row>
    <row r="148" spans="1:13" ht="15.75" x14ac:dyDescent="0.25">
      <c r="A148" s="582">
        <f>A146+1</f>
        <v>109</v>
      </c>
      <c r="B148" s="776" t="s">
        <v>37</v>
      </c>
      <c r="C148" s="565" t="s">
        <v>83</v>
      </c>
      <c r="D148" s="620" t="s">
        <v>140</v>
      </c>
      <c r="E148" s="566">
        <f>ROUND(J148*0.9,6)*K148</f>
        <v>0</v>
      </c>
      <c r="F148" s="566">
        <f t="shared" si="10"/>
        <v>0</v>
      </c>
      <c r="G148" s="566">
        <f t="shared" si="22"/>
        <v>0</v>
      </c>
      <c r="H148" s="566">
        <f t="shared" si="0"/>
        <v>0</v>
      </c>
      <c r="I148" s="567" t="s">
        <v>40</v>
      </c>
      <c r="J148" s="675">
        <v>0.55000000000000004</v>
      </c>
      <c r="K148" s="569"/>
      <c r="L148" s="775"/>
      <c r="M148"/>
    </row>
    <row r="149" spans="1:13" ht="15.75" x14ac:dyDescent="0.25">
      <c r="A149" s="582">
        <f t="shared" ref="A149:A153" si="27">A148+1</f>
        <v>110</v>
      </c>
      <c r="B149" s="776" t="s">
        <v>37</v>
      </c>
      <c r="C149" s="565"/>
      <c r="D149" s="652" t="s">
        <v>723</v>
      </c>
      <c r="E149" s="566">
        <f>ROUND(J149*0.9,6)*K149</f>
        <v>0</v>
      </c>
      <c r="F149" s="566">
        <f t="shared" si="10"/>
        <v>0</v>
      </c>
      <c r="G149" s="566">
        <f t="shared" si="22"/>
        <v>0</v>
      </c>
      <c r="H149" s="566">
        <f t="shared" si="0"/>
        <v>0</v>
      </c>
      <c r="I149" s="567" t="s">
        <v>40</v>
      </c>
      <c r="J149" s="675">
        <v>1.37</v>
      </c>
      <c r="K149" s="569"/>
      <c r="L149" s="775"/>
      <c r="M149"/>
    </row>
    <row r="150" spans="1:13" ht="15.75" x14ac:dyDescent="0.25">
      <c r="A150" s="582">
        <f t="shared" si="27"/>
        <v>111</v>
      </c>
      <c r="B150" s="645" t="s">
        <v>41</v>
      </c>
      <c r="C150" s="565" t="s">
        <v>100</v>
      </c>
      <c r="D150" s="652" t="s">
        <v>493</v>
      </c>
      <c r="E150" s="566">
        <f>ROUND(J150*0.9,6)*K150</f>
        <v>0</v>
      </c>
      <c r="F150" s="566">
        <f t="shared" si="10"/>
        <v>0</v>
      </c>
      <c r="G150" s="566">
        <f>ROUND(J150*0.95,6)*K150</f>
        <v>0</v>
      </c>
      <c r="H150" s="566">
        <f t="shared" si="0"/>
        <v>0</v>
      </c>
      <c r="I150" s="567" t="s">
        <v>40</v>
      </c>
      <c r="J150" s="568">
        <v>0.6</v>
      </c>
      <c r="K150" s="569"/>
      <c r="L150" s="570"/>
      <c r="M150"/>
    </row>
    <row r="151" spans="1:13" ht="15.75" x14ac:dyDescent="0.25">
      <c r="A151" s="101">
        <f t="shared" si="27"/>
        <v>112</v>
      </c>
      <c r="B151" s="251" t="s">
        <v>37</v>
      </c>
      <c r="C151" s="163"/>
      <c r="D151" s="262" t="s">
        <v>141</v>
      </c>
      <c r="E151" s="165">
        <f t="shared" ref="E151:E153" si="28">ROUND(J151*0.9,6)*K151</f>
        <v>0</v>
      </c>
      <c r="F151" s="165">
        <f t="shared" si="10"/>
        <v>0</v>
      </c>
      <c r="G151" s="165">
        <f t="shared" ref="G151:G153" si="29">ROUND(J151*0.95,6)*K151</f>
        <v>0</v>
      </c>
      <c r="H151" s="165">
        <f t="shared" si="0"/>
        <v>0</v>
      </c>
      <c r="I151" s="254" t="s">
        <v>40</v>
      </c>
      <c r="J151" s="212">
        <v>0.68</v>
      </c>
      <c r="K151" s="108"/>
      <c r="L151" s="214" t="s">
        <v>47</v>
      </c>
      <c r="M151"/>
    </row>
    <row r="152" spans="1:13" ht="15.75" x14ac:dyDescent="0.25">
      <c r="A152" s="582">
        <f t="shared" si="27"/>
        <v>113</v>
      </c>
      <c r="B152" s="776" t="s">
        <v>37</v>
      </c>
      <c r="C152" s="565" t="s">
        <v>142</v>
      </c>
      <c r="D152" s="777" t="s">
        <v>143</v>
      </c>
      <c r="E152" s="566">
        <f t="shared" si="28"/>
        <v>0</v>
      </c>
      <c r="F152" s="566">
        <f t="shared" si="10"/>
        <v>0</v>
      </c>
      <c r="G152" s="566">
        <f t="shared" si="29"/>
        <v>0</v>
      </c>
      <c r="H152" s="566">
        <f t="shared" si="0"/>
        <v>0</v>
      </c>
      <c r="I152" s="567" t="s">
        <v>40</v>
      </c>
      <c r="J152" s="675">
        <v>0.55000000000000004</v>
      </c>
      <c r="K152" s="569"/>
      <c r="L152" s="775"/>
      <c r="M152"/>
    </row>
    <row r="153" spans="1:13" ht="16.5" thickBot="1" x14ac:dyDescent="0.3">
      <c r="A153" s="101">
        <f t="shared" si="27"/>
        <v>114</v>
      </c>
      <c r="B153" s="251" t="s">
        <v>37</v>
      </c>
      <c r="C153" s="163"/>
      <c r="D153" s="209" t="s">
        <v>144</v>
      </c>
      <c r="E153" s="165">
        <f t="shared" si="28"/>
        <v>0</v>
      </c>
      <c r="F153" s="165">
        <f t="shared" si="10"/>
        <v>0</v>
      </c>
      <c r="G153" s="165">
        <f t="shared" si="29"/>
        <v>0</v>
      </c>
      <c r="H153" s="165">
        <f t="shared" si="0"/>
        <v>0</v>
      </c>
      <c r="I153" s="254" t="s">
        <v>40</v>
      </c>
      <c r="J153" s="212">
        <v>0.92</v>
      </c>
      <c r="K153" s="108"/>
      <c r="L153" s="214" t="s">
        <v>47</v>
      </c>
      <c r="M153"/>
    </row>
    <row r="154" spans="1:13" ht="16.5" thickBot="1" x14ac:dyDescent="0.25">
      <c r="A154" s="243"/>
      <c r="B154" s="244"/>
      <c r="C154" s="245"/>
      <c r="D154" s="246" t="s">
        <v>145</v>
      </c>
      <c r="E154" s="247"/>
      <c r="F154" s="247"/>
      <c r="G154" s="247"/>
      <c r="H154" s="247"/>
      <c r="I154" s="247"/>
      <c r="J154" s="248"/>
      <c r="K154" s="249"/>
      <c r="L154" s="250"/>
      <c r="M154"/>
    </row>
    <row r="155" spans="1:13" ht="15.75" x14ac:dyDescent="0.25">
      <c r="A155" s="177">
        <f>A153+1</f>
        <v>115</v>
      </c>
      <c r="B155" s="267" t="s">
        <v>41</v>
      </c>
      <c r="C155" s="130"/>
      <c r="D155" s="257" t="s">
        <v>504</v>
      </c>
      <c r="E155" s="76">
        <f>ROUND(J155*0.9,6)*K155</f>
        <v>0</v>
      </c>
      <c r="F155" s="76">
        <f t="shared" si="10"/>
        <v>0</v>
      </c>
      <c r="G155" s="76">
        <f t="shared" ref="G155:G182" si="30">ROUND(J155*0.95,6)*K155</f>
        <v>0</v>
      </c>
      <c r="H155" s="76">
        <f t="shared" si="0"/>
        <v>0</v>
      </c>
      <c r="I155" s="87" t="s">
        <v>40</v>
      </c>
      <c r="J155" s="78">
        <v>0.57999999999999996</v>
      </c>
      <c r="K155" s="79"/>
      <c r="L155" s="268"/>
      <c r="M155"/>
    </row>
    <row r="156" spans="1:13" ht="15.75" x14ac:dyDescent="0.25">
      <c r="A156" s="177">
        <f t="shared" ref="A156:A157" si="31">A155+1</f>
        <v>116</v>
      </c>
      <c r="B156" s="72" t="s">
        <v>37</v>
      </c>
      <c r="C156" s="82"/>
      <c r="D156" s="257" t="s">
        <v>146</v>
      </c>
      <c r="E156" s="76">
        <f>ROUND(J156*0.9,6)*K156</f>
        <v>0</v>
      </c>
      <c r="F156" s="76">
        <f t="shared" si="10"/>
        <v>0</v>
      </c>
      <c r="G156" s="76">
        <f t="shared" si="30"/>
        <v>0</v>
      </c>
      <c r="H156" s="76">
        <f t="shared" si="0"/>
        <v>0</v>
      </c>
      <c r="I156" s="87" t="s">
        <v>40</v>
      </c>
      <c r="J156" s="84">
        <v>0.67</v>
      </c>
      <c r="K156" s="85"/>
      <c r="L156" s="269" t="s">
        <v>47</v>
      </c>
      <c r="M156"/>
    </row>
    <row r="157" spans="1:13" ht="15.75" x14ac:dyDescent="0.25">
      <c r="A157" s="177">
        <f t="shared" si="31"/>
        <v>117</v>
      </c>
      <c r="B157" s="267" t="s">
        <v>41</v>
      </c>
      <c r="C157" s="130" t="s">
        <v>147</v>
      </c>
      <c r="D157" s="257" t="s">
        <v>148</v>
      </c>
      <c r="E157" s="76">
        <f t="shared" ref="E157:E164" si="32">ROUND(J157*0.9,6)*K157</f>
        <v>0</v>
      </c>
      <c r="F157" s="76">
        <f t="shared" si="10"/>
        <v>0</v>
      </c>
      <c r="G157" s="76">
        <f t="shared" si="30"/>
        <v>0</v>
      </c>
      <c r="H157" s="75">
        <f t="shared" si="0"/>
        <v>0</v>
      </c>
      <c r="I157" s="87" t="s">
        <v>40</v>
      </c>
      <c r="J157" s="78">
        <v>0.67</v>
      </c>
      <c r="K157" s="79"/>
      <c r="L157" s="268"/>
      <c r="M157"/>
    </row>
    <row r="158" spans="1:13" ht="15.75" x14ac:dyDescent="0.25">
      <c r="A158" s="177">
        <f>A157+1</f>
        <v>118</v>
      </c>
      <c r="B158" s="72" t="s">
        <v>37</v>
      </c>
      <c r="C158" s="82" t="s">
        <v>38</v>
      </c>
      <c r="D158" s="206" t="s">
        <v>149</v>
      </c>
      <c r="E158" s="76">
        <f t="shared" si="32"/>
        <v>0</v>
      </c>
      <c r="F158" s="76">
        <f t="shared" ref="F158:F217" si="33">ROUND(J158*0.93,6)*K158</f>
        <v>0</v>
      </c>
      <c r="G158" s="76">
        <f t="shared" si="30"/>
        <v>0</v>
      </c>
      <c r="H158" s="76">
        <f t="shared" si="0"/>
        <v>0</v>
      </c>
      <c r="I158" s="77" t="s">
        <v>40</v>
      </c>
      <c r="J158" s="84">
        <v>0.67</v>
      </c>
      <c r="K158" s="85"/>
      <c r="L158" s="269" t="s">
        <v>47</v>
      </c>
      <c r="M158"/>
    </row>
    <row r="159" spans="1:13" ht="15.75" x14ac:dyDescent="0.25">
      <c r="A159" s="177">
        <f t="shared" ref="A159:A164" si="34">A158+1</f>
        <v>119</v>
      </c>
      <c r="B159" s="72" t="s">
        <v>37</v>
      </c>
      <c r="C159" s="130"/>
      <c r="D159" s="206" t="s">
        <v>150</v>
      </c>
      <c r="E159" s="76">
        <f t="shared" si="32"/>
        <v>0</v>
      </c>
      <c r="F159" s="76">
        <f t="shared" si="33"/>
        <v>0</v>
      </c>
      <c r="G159" s="76">
        <f t="shared" si="30"/>
        <v>0</v>
      </c>
      <c r="H159" s="76">
        <f t="shared" si="0"/>
        <v>0</v>
      </c>
      <c r="I159" s="77" t="s">
        <v>40</v>
      </c>
      <c r="J159" s="78">
        <v>1.28</v>
      </c>
      <c r="K159" s="79"/>
      <c r="L159" s="269" t="s">
        <v>47</v>
      </c>
      <c r="M159"/>
    </row>
    <row r="160" spans="1:13" ht="15.75" x14ac:dyDescent="0.25">
      <c r="A160" s="177">
        <f t="shared" si="34"/>
        <v>120</v>
      </c>
      <c r="B160" s="72" t="s">
        <v>37</v>
      </c>
      <c r="C160" s="82"/>
      <c r="D160" s="206" t="s">
        <v>151</v>
      </c>
      <c r="E160" s="76">
        <f t="shared" si="32"/>
        <v>0</v>
      </c>
      <c r="F160" s="76">
        <f t="shared" si="33"/>
        <v>0</v>
      </c>
      <c r="G160" s="76">
        <f t="shared" si="30"/>
        <v>0</v>
      </c>
      <c r="H160" s="76">
        <f t="shared" si="0"/>
        <v>0</v>
      </c>
      <c r="I160" s="77" t="s">
        <v>40</v>
      </c>
      <c r="J160" s="84">
        <v>0.68</v>
      </c>
      <c r="K160" s="85"/>
      <c r="L160" s="129" t="s">
        <v>47</v>
      </c>
      <c r="M160"/>
    </row>
    <row r="161" spans="1:13" ht="15.75" x14ac:dyDescent="0.25">
      <c r="A161" s="177">
        <f t="shared" si="34"/>
        <v>121</v>
      </c>
      <c r="B161" s="72" t="s">
        <v>37</v>
      </c>
      <c r="C161" s="82" t="s">
        <v>147</v>
      </c>
      <c r="D161" s="206" t="s">
        <v>152</v>
      </c>
      <c r="E161" s="76">
        <f t="shared" si="32"/>
        <v>0</v>
      </c>
      <c r="F161" s="76">
        <f t="shared" si="33"/>
        <v>0</v>
      </c>
      <c r="G161" s="76">
        <f t="shared" si="30"/>
        <v>0</v>
      </c>
      <c r="H161" s="76">
        <f t="shared" si="0"/>
        <v>0</v>
      </c>
      <c r="I161" s="77" t="s">
        <v>40</v>
      </c>
      <c r="J161" s="84">
        <v>0.67</v>
      </c>
      <c r="K161" s="85"/>
      <c r="L161" s="129" t="s">
        <v>47</v>
      </c>
      <c r="M161"/>
    </row>
    <row r="162" spans="1:13" ht="15.75" x14ac:dyDescent="0.25">
      <c r="A162" s="177">
        <f t="shared" si="34"/>
        <v>122</v>
      </c>
      <c r="B162" s="72" t="s">
        <v>37</v>
      </c>
      <c r="C162" s="82"/>
      <c r="D162" s="206" t="s">
        <v>724</v>
      </c>
      <c r="E162" s="76">
        <f t="shared" si="32"/>
        <v>0</v>
      </c>
      <c r="F162" s="76">
        <f t="shared" si="33"/>
        <v>0</v>
      </c>
      <c r="G162" s="76">
        <f t="shared" si="30"/>
        <v>0</v>
      </c>
      <c r="H162" s="76">
        <f t="shared" si="0"/>
        <v>0</v>
      </c>
      <c r="I162" s="77" t="s">
        <v>40</v>
      </c>
      <c r="J162" s="84">
        <v>1.2</v>
      </c>
      <c r="K162" s="85"/>
      <c r="L162" s="129"/>
      <c r="M162"/>
    </row>
    <row r="163" spans="1:13" ht="15.75" x14ac:dyDescent="0.25">
      <c r="A163" s="177">
        <f t="shared" si="34"/>
        <v>123</v>
      </c>
      <c r="B163" s="89" t="s">
        <v>37</v>
      </c>
      <c r="C163" s="130" t="s">
        <v>100</v>
      </c>
      <c r="D163" s="206" t="s">
        <v>153</v>
      </c>
      <c r="E163" s="76">
        <f t="shared" si="32"/>
        <v>0</v>
      </c>
      <c r="F163" s="76">
        <f t="shared" si="33"/>
        <v>0</v>
      </c>
      <c r="G163" s="76">
        <f t="shared" si="30"/>
        <v>0</v>
      </c>
      <c r="H163" s="76">
        <f t="shared" si="0"/>
        <v>0</v>
      </c>
      <c r="I163" s="77" t="s">
        <v>40</v>
      </c>
      <c r="J163" s="84">
        <v>0.67</v>
      </c>
      <c r="K163" s="85"/>
      <c r="L163" s="129"/>
      <c r="M163"/>
    </row>
    <row r="164" spans="1:13" ht="16.5" thickBot="1" x14ac:dyDescent="0.3">
      <c r="A164" s="621">
        <f t="shared" si="34"/>
        <v>124</v>
      </c>
      <c r="B164" s="642" t="s">
        <v>37</v>
      </c>
      <c r="C164" s="655" t="s">
        <v>100</v>
      </c>
      <c r="D164" s="620" t="s">
        <v>154</v>
      </c>
      <c r="E164" s="566">
        <f t="shared" si="32"/>
        <v>0</v>
      </c>
      <c r="F164" s="566">
        <f t="shared" si="33"/>
        <v>0</v>
      </c>
      <c r="G164" s="572">
        <f t="shared" si="30"/>
        <v>0</v>
      </c>
      <c r="H164" s="572">
        <f t="shared" si="0"/>
        <v>0</v>
      </c>
      <c r="I164" s="573" t="s">
        <v>40</v>
      </c>
      <c r="J164" s="657">
        <v>0.6</v>
      </c>
      <c r="K164" s="588"/>
      <c r="L164" s="658"/>
      <c r="M164"/>
    </row>
    <row r="165" spans="1:13" ht="16.5" thickBot="1" x14ac:dyDescent="0.3">
      <c r="A165" s="215"/>
      <c r="B165" s="216"/>
      <c r="C165" s="217"/>
      <c r="D165" s="218" t="s">
        <v>155</v>
      </c>
      <c r="E165" s="219"/>
      <c r="F165" s="219"/>
      <c r="G165" s="219"/>
      <c r="H165" s="219"/>
      <c r="I165" s="219"/>
      <c r="J165" s="220"/>
      <c r="K165" s="201"/>
      <c r="L165" s="221"/>
      <c r="M165"/>
    </row>
    <row r="166" spans="1:13" ht="15.75" x14ac:dyDescent="0.25">
      <c r="A166" s="582">
        <f>A164+1</f>
        <v>125</v>
      </c>
      <c r="B166" s="645" t="s">
        <v>41</v>
      </c>
      <c r="C166" s="565"/>
      <c r="D166" s="620" t="s">
        <v>507</v>
      </c>
      <c r="E166" s="566">
        <f>ROUND(J166*0.9,6)*K166</f>
        <v>0</v>
      </c>
      <c r="F166" s="566">
        <f t="shared" si="33"/>
        <v>0</v>
      </c>
      <c r="G166" s="572">
        <f t="shared" si="30"/>
        <v>0</v>
      </c>
      <c r="H166" s="566">
        <f t="shared" si="0"/>
        <v>0</v>
      </c>
      <c r="I166" s="664" t="s">
        <v>40</v>
      </c>
      <c r="J166" s="568">
        <v>0.72</v>
      </c>
      <c r="K166" s="569"/>
      <c r="L166" s="570"/>
      <c r="M166"/>
    </row>
    <row r="167" spans="1:13" ht="15.75" x14ac:dyDescent="0.25">
      <c r="A167" s="582">
        <f t="shared" ref="A167:A202" si="35">A166+1</f>
        <v>126</v>
      </c>
      <c r="B167" s="645" t="s">
        <v>41</v>
      </c>
      <c r="C167" s="565" t="s">
        <v>97</v>
      </c>
      <c r="D167" s="622" t="s">
        <v>492</v>
      </c>
      <c r="E167" s="566">
        <f t="shared" ref="E167:E201" si="36">ROUND(J167*0.9,6)*K167</f>
        <v>0</v>
      </c>
      <c r="F167" s="566">
        <f t="shared" si="33"/>
        <v>0</v>
      </c>
      <c r="G167" s="572">
        <f t="shared" si="30"/>
        <v>0</v>
      </c>
      <c r="H167" s="566">
        <f t="shared" si="0"/>
        <v>0</v>
      </c>
      <c r="I167" s="664" t="s">
        <v>40</v>
      </c>
      <c r="J167" s="568">
        <v>0.9</v>
      </c>
      <c r="K167" s="569"/>
      <c r="L167" s="570"/>
      <c r="M167"/>
    </row>
    <row r="168" spans="1:13" ht="15.75" x14ac:dyDescent="0.25">
      <c r="A168" s="582">
        <f t="shared" si="35"/>
        <v>127</v>
      </c>
      <c r="B168" s="783" t="s">
        <v>37</v>
      </c>
      <c r="C168" s="565"/>
      <c r="D168" s="669" t="s">
        <v>156</v>
      </c>
      <c r="E168" s="566">
        <f t="shared" si="36"/>
        <v>0</v>
      </c>
      <c r="F168" s="566">
        <f t="shared" si="33"/>
        <v>0</v>
      </c>
      <c r="G168" s="572">
        <f t="shared" si="30"/>
        <v>0</v>
      </c>
      <c r="H168" s="566">
        <f t="shared" si="0"/>
        <v>0</v>
      </c>
      <c r="I168" s="664" t="s">
        <v>40</v>
      </c>
      <c r="J168" s="568">
        <v>0.91</v>
      </c>
      <c r="K168" s="569"/>
      <c r="L168" s="570"/>
      <c r="M168"/>
    </row>
    <row r="169" spans="1:13" ht="15.75" x14ac:dyDescent="0.25">
      <c r="A169" s="582">
        <f t="shared" si="35"/>
        <v>128</v>
      </c>
      <c r="B169" s="783" t="s">
        <v>37</v>
      </c>
      <c r="C169" s="565" t="s">
        <v>97</v>
      </c>
      <c r="D169" s="622" t="s">
        <v>157</v>
      </c>
      <c r="E169" s="566">
        <f t="shared" si="36"/>
        <v>0</v>
      </c>
      <c r="F169" s="566">
        <f t="shared" si="33"/>
        <v>0</v>
      </c>
      <c r="G169" s="572">
        <f t="shared" si="30"/>
        <v>0</v>
      </c>
      <c r="H169" s="566">
        <f t="shared" si="0"/>
        <v>0</v>
      </c>
      <c r="I169" s="664" t="s">
        <v>40</v>
      </c>
      <c r="J169" s="568">
        <v>0.68</v>
      </c>
      <c r="K169" s="569"/>
      <c r="L169" s="660"/>
      <c r="M169"/>
    </row>
    <row r="170" spans="1:13" ht="15.75" x14ac:dyDescent="0.25">
      <c r="A170" s="177">
        <f t="shared" si="35"/>
        <v>129</v>
      </c>
      <c r="B170" s="162" t="s">
        <v>37</v>
      </c>
      <c r="C170" s="163"/>
      <c r="D170" s="195" t="s">
        <v>703</v>
      </c>
      <c r="E170" s="165">
        <f t="shared" si="36"/>
        <v>0</v>
      </c>
      <c r="F170" s="165">
        <f t="shared" si="33"/>
        <v>0</v>
      </c>
      <c r="G170" s="105">
        <f t="shared" si="30"/>
        <v>0</v>
      </c>
      <c r="H170" s="165">
        <f t="shared" si="0"/>
        <v>0</v>
      </c>
      <c r="I170" s="254" t="s">
        <v>40</v>
      </c>
      <c r="J170" s="107">
        <v>0.76</v>
      </c>
      <c r="K170" s="108"/>
      <c r="L170" s="167"/>
      <c r="M170"/>
    </row>
    <row r="171" spans="1:13" ht="15.75" x14ac:dyDescent="0.25">
      <c r="A171" s="177">
        <f t="shared" si="35"/>
        <v>130</v>
      </c>
      <c r="B171" s="110" t="s">
        <v>41</v>
      </c>
      <c r="C171" s="163" t="s">
        <v>68</v>
      </c>
      <c r="D171" s="195" t="s">
        <v>158</v>
      </c>
      <c r="E171" s="165">
        <f t="shared" si="36"/>
        <v>0</v>
      </c>
      <c r="F171" s="165">
        <f t="shared" si="33"/>
        <v>0</v>
      </c>
      <c r="G171" s="105">
        <f t="shared" si="30"/>
        <v>0</v>
      </c>
      <c r="H171" s="165">
        <f t="shared" si="0"/>
        <v>0</v>
      </c>
      <c r="I171" s="254" t="s">
        <v>40</v>
      </c>
      <c r="J171" s="107">
        <v>0.6</v>
      </c>
      <c r="K171" s="108"/>
      <c r="L171" s="263"/>
      <c r="M171"/>
    </row>
    <row r="172" spans="1:13" ht="15.75" x14ac:dyDescent="0.25">
      <c r="A172" s="177">
        <f t="shared" si="35"/>
        <v>131</v>
      </c>
      <c r="B172" s="110" t="s">
        <v>41</v>
      </c>
      <c r="C172" s="163" t="s">
        <v>68</v>
      </c>
      <c r="D172" s="195" t="s">
        <v>159</v>
      </c>
      <c r="E172" s="165">
        <f t="shared" si="36"/>
        <v>0</v>
      </c>
      <c r="F172" s="165">
        <f t="shared" si="33"/>
        <v>0</v>
      </c>
      <c r="G172" s="105">
        <f t="shared" si="30"/>
        <v>0</v>
      </c>
      <c r="H172" s="165">
        <f t="shared" si="0"/>
        <v>0</v>
      </c>
      <c r="I172" s="273" t="s">
        <v>160</v>
      </c>
      <c r="J172" s="107">
        <v>1.08</v>
      </c>
      <c r="K172" s="108"/>
      <c r="L172" s="263"/>
      <c r="M172"/>
    </row>
    <row r="173" spans="1:13" ht="15.75" x14ac:dyDescent="0.25">
      <c r="A173" s="101">
        <f t="shared" si="35"/>
        <v>132</v>
      </c>
      <c r="B173" s="162" t="s">
        <v>37</v>
      </c>
      <c r="C173" s="163"/>
      <c r="D173" s="195" t="s">
        <v>161</v>
      </c>
      <c r="E173" s="165">
        <f t="shared" si="36"/>
        <v>0</v>
      </c>
      <c r="F173" s="165">
        <f t="shared" si="33"/>
        <v>0</v>
      </c>
      <c r="G173" s="105">
        <f t="shared" si="30"/>
        <v>0</v>
      </c>
      <c r="H173" s="165">
        <f t="shared" si="0"/>
        <v>0</v>
      </c>
      <c r="I173" s="254" t="s">
        <v>40</v>
      </c>
      <c r="J173" s="107">
        <v>0.91</v>
      </c>
      <c r="K173" s="108"/>
      <c r="L173" s="263"/>
      <c r="M173"/>
    </row>
    <row r="174" spans="1:13" ht="15.75" x14ac:dyDescent="0.25">
      <c r="A174" s="582">
        <f t="shared" si="35"/>
        <v>133</v>
      </c>
      <c r="B174" s="571" t="s">
        <v>37</v>
      </c>
      <c r="C174" s="565" t="s">
        <v>68</v>
      </c>
      <c r="D174" s="669" t="s">
        <v>162</v>
      </c>
      <c r="E174" s="566">
        <f t="shared" si="36"/>
        <v>0</v>
      </c>
      <c r="F174" s="566">
        <f t="shared" si="33"/>
        <v>0</v>
      </c>
      <c r="G174" s="572">
        <f t="shared" si="30"/>
        <v>0</v>
      </c>
      <c r="H174" s="566">
        <f t="shared" si="0"/>
        <v>0</v>
      </c>
      <c r="I174" s="784" t="s">
        <v>160</v>
      </c>
      <c r="J174" s="568">
        <v>0.97</v>
      </c>
      <c r="K174" s="569"/>
      <c r="L174" s="660"/>
      <c r="M174"/>
    </row>
    <row r="175" spans="1:13" ht="15.75" x14ac:dyDescent="0.25">
      <c r="A175" s="101">
        <f t="shared" si="35"/>
        <v>134</v>
      </c>
      <c r="B175" s="162" t="s">
        <v>37</v>
      </c>
      <c r="C175" s="163" t="s">
        <v>38</v>
      </c>
      <c r="D175" s="272" t="s">
        <v>163</v>
      </c>
      <c r="E175" s="165">
        <f t="shared" si="36"/>
        <v>0</v>
      </c>
      <c r="F175" s="165">
        <f t="shared" si="33"/>
        <v>0</v>
      </c>
      <c r="G175" s="105">
        <f t="shared" si="30"/>
        <v>0</v>
      </c>
      <c r="H175" s="165">
        <f t="shared" si="0"/>
        <v>0</v>
      </c>
      <c r="I175" s="274" t="s">
        <v>160</v>
      </c>
      <c r="J175" s="107">
        <v>1</v>
      </c>
      <c r="K175" s="108"/>
      <c r="L175" s="167" t="s">
        <v>47</v>
      </c>
      <c r="M175"/>
    </row>
    <row r="176" spans="1:13" ht="15.75" x14ac:dyDescent="0.25">
      <c r="A176" s="101">
        <f t="shared" si="35"/>
        <v>135</v>
      </c>
      <c r="B176" s="275" t="s">
        <v>37</v>
      </c>
      <c r="C176" s="276" t="s">
        <v>68</v>
      </c>
      <c r="D176" s="277" t="s">
        <v>164</v>
      </c>
      <c r="E176" s="165">
        <f t="shared" si="36"/>
        <v>0</v>
      </c>
      <c r="F176" s="165">
        <f t="shared" si="33"/>
        <v>0</v>
      </c>
      <c r="G176" s="105">
        <f t="shared" si="30"/>
        <v>0</v>
      </c>
      <c r="H176" s="165">
        <f>J176*K176</f>
        <v>0</v>
      </c>
      <c r="I176" s="274" t="s">
        <v>160</v>
      </c>
      <c r="J176" s="107">
        <v>1</v>
      </c>
      <c r="K176" s="108"/>
      <c r="L176" s="167"/>
      <c r="M176"/>
    </row>
    <row r="177" spans="1:13" ht="15.75" x14ac:dyDescent="0.25">
      <c r="A177" s="582">
        <f t="shared" si="35"/>
        <v>136</v>
      </c>
      <c r="B177" s="645" t="s">
        <v>41</v>
      </c>
      <c r="C177" s="666" t="s">
        <v>165</v>
      </c>
      <c r="D177" s="699" t="s">
        <v>166</v>
      </c>
      <c r="E177" s="566">
        <f t="shared" si="36"/>
        <v>0</v>
      </c>
      <c r="F177" s="566">
        <f t="shared" si="33"/>
        <v>0</v>
      </c>
      <c r="G177" s="572">
        <f t="shared" si="30"/>
        <v>0</v>
      </c>
      <c r="H177" s="566">
        <f>J177*K177</f>
        <v>0</v>
      </c>
      <c r="I177" s="567" t="s">
        <v>40</v>
      </c>
      <c r="J177" s="568">
        <v>0.68</v>
      </c>
      <c r="K177" s="569"/>
      <c r="L177" s="703" t="s">
        <v>740</v>
      </c>
      <c r="M177"/>
    </row>
    <row r="178" spans="1:13" ht="15.75" x14ac:dyDescent="0.25">
      <c r="A178" s="177">
        <f t="shared" si="35"/>
        <v>137</v>
      </c>
      <c r="B178" s="162" t="s">
        <v>37</v>
      </c>
      <c r="C178" s="276" t="s">
        <v>68</v>
      </c>
      <c r="D178" s="195" t="s">
        <v>167</v>
      </c>
      <c r="E178" s="165">
        <f t="shared" si="36"/>
        <v>0</v>
      </c>
      <c r="F178" s="165">
        <f t="shared" si="33"/>
        <v>0</v>
      </c>
      <c r="G178" s="105">
        <f t="shared" si="30"/>
        <v>0</v>
      </c>
      <c r="H178" s="165">
        <f t="shared" si="0"/>
        <v>0</v>
      </c>
      <c r="I178" s="254" t="s">
        <v>40</v>
      </c>
      <c r="J178" s="107">
        <v>0.91</v>
      </c>
      <c r="K178" s="108"/>
      <c r="L178" s="167" t="s">
        <v>47</v>
      </c>
      <c r="M178"/>
    </row>
    <row r="179" spans="1:13" ht="15.75" x14ac:dyDescent="0.25">
      <c r="A179" s="582">
        <f t="shared" si="35"/>
        <v>138</v>
      </c>
      <c r="B179" s="571" t="s">
        <v>37</v>
      </c>
      <c r="C179" s="666"/>
      <c r="D179" s="622" t="s">
        <v>168</v>
      </c>
      <c r="E179" s="566">
        <f t="shared" si="36"/>
        <v>0</v>
      </c>
      <c r="F179" s="566">
        <f t="shared" si="33"/>
        <v>0</v>
      </c>
      <c r="G179" s="572">
        <f t="shared" si="30"/>
        <v>0</v>
      </c>
      <c r="H179" s="566">
        <f t="shared" si="0"/>
        <v>0</v>
      </c>
      <c r="I179" s="567" t="s">
        <v>40</v>
      </c>
      <c r="J179" s="568">
        <v>0.94</v>
      </c>
      <c r="K179" s="569"/>
      <c r="L179" s="660"/>
      <c r="M179"/>
    </row>
    <row r="180" spans="1:13" ht="15.75" x14ac:dyDescent="0.25">
      <c r="A180" s="582">
        <f t="shared" si="35"/>
        <v>139</v>
      </c>
      <c r="B180" s="571" t="s">
        <v>37</v>
      </c>
      <c r="C180" s="666"/>
      <c r="D180" s="622" t="s">
        <v>169</v>
      </c>
      <c r="E180" s="566">
        <f t="shared" si="36"/>
        <v>0</v>
      </c>
      <c r="F180" s="566">
        <f t="shared" si="33"/>
        <v>0</v>
      </c>
      <c r="G180" s="572">
        <f t="shared" si="30"/>
        <v>0</v>
      </c>
      <c r="H180" s="566">
        <f t="shared" si="0"/>
        <v>0</v>
      </c>
      <c r="I180" s="785" t="s">
        <v>160</v>
      </c>
      <c r="J180" s="568">
        <v>0.94</v>
      </c>
      <c r="K180" s="569"/>
      <c r="L180" s="660" t="s">
        <v>47</v>
      </c>
      <c r="M180"/>
    </row>
    <row r="181" spans="1:13" ht="15.75" x14ac:dyDescent="0.25">
      <c r="A181" s="582">
        <f t="shared" si="35"/>
        <v>140</v>
      </c>
      <c r="B181" s="571" t="s">
        <v>37</v>
      </c>
      <c r="C181" s="565"/>
      <c r="D181" s="669" t="s">
        <v>538</v>
      </c>
      <c r="E181" s="566">
        <f t="shared" si="36"/>
        <v>0</v>
      </c>
      <c r="F181" s="566">
        <f t="shared" si="33"/>
        <v>0</v>
      </c>
      <c r="G181" s="572">
        <f t="shared" si="30"/>
        <v>0</v>
      </c>
      <c r="H181" s="566">
        <f t="shared" si="0"/>
        <v>0</v>
      </c>
      <c r="I181" s="786" t="s">
        <v>40</v>
      </c>
      <c r="J181" s="568">
        <v>1.74</v>
      </c>
      <c r="K181" s="569"/>
      <c r="L181" s="660"/>
      <c r="M181"/>
    </row>
    <row r="182" spans="1:13" ht="15.75" x14ac:dyDescent="0.25">
      <c r="A182" s="582">
        <f t="shared" si="35"/>
        <v>141</v>
      </c>
      <c r="B182" s="571" t="s">
        <v>37</v>
      </c>
      <c r="C182" s="565"/>
      <c r="D182" s="669" t="s">
        <v>539</v>
      </c>
      <c r="E182" s="566">
        <f t="shared" si="36"/>
        <v>0</v>
      </c>
      <c r="F182" s="566">
        <f t="shared" si="33"/>
        <v>0</v>
      </c>
      <c r="G182" s="572">
        <f t="shared" si="30"/>
        <v>0</v>
      </c>
      <c r="H182" s="566">
        <f t="shared" si="0"/>
        <v>0</v>
      </c>
      <c r="I182" s="786" t="s">
        <v>40</v>
      </c>
      <c r="J182" s="568">
        <v>0.76</v>
      </c>
      <c r="K182" s="569"/>
      <c r="L182" s="660"/>
      <c r="M182"/>
    </row>
    <row r="183" spans="1:13" ht="15.75" x14ac:dyDescent="0.25">
      <c r="A183" s="582">
        <f t="shared" si="35"/>
        <v>142</v>
      </c>
      <c r="B183" s="571" t="s">
        <v>37</v>
      </c>
      <c r="C183" s="565"/>
      <c r="D183" s="669" t="s">
        <v>170</v>
      </c>
      <c r="E183" s="566">
        <f t="shared" si="36"/>
        <v>0</v>
      </c>
      <c r="F183" s="566">
        <f t="shared" si="33"/>
        <v>0</v>
      </c>
      <c r="G183" s="572">
        <f t="shared" ref="G183:G202" si="37">ROUND(J183*0.95,6)*K183</f>
        <v>0</v>
      </c>
      <c r="H183" s="566">
        <f t="shared" si="0"/>
        <v>0</v>
      </c>
      <c r="I183" s="785" t="s">
        <v>160</v>
      </c>
      <c r="J183" s="568">
        <v>0.94</v>
      </c>
      <c r="K183" s="569"/>
      <c r="L183" s="660" t="s">
        <v>47</v>
      </c>
      <c r="M183"/>
    </row>
    <row r="184" spans="1:13" ht="15.75" x14ac:dyDescent="0.25">
      <c r="A184" s="582">
        <f t="shared" si="35"/>
        <v>143</v>
      </c>
      <c r="B184" s="571" t="s">
        <v>37</v>
      </c>
      <c r="C184" s="565"/>
      <c r="D184" s="622" t="s">
        <v>171</v>
      </c>
      <c r="E184" s="566">
        <f t="shared" si="36"/>
        <v>0</v>
      </c>
      <c r="F184" s="566">
        <f t="shared" si="33"/>
        <v>0</v>
      </c>
      <c r="G184" s="572">
        <f t="shared" si="37"/>
        <v>0</v>
      </c>
      <c r="H184" s="566">
        <f t="shared" si="0"/>
        <v>0</v>
      </c>
      <c r="I184" s="785" t="s">
        <v>160</v>
      </c>
      <c r="J184" s="568">
        <v>0.94</v>
      </c>
      <c r="K184" s="569"/>
      <c r="L184" s="660"/>
      <c r="M184"/>
    </row>
    <row r="185" spans="1:13" ht="15.75" x14ac:dyDescent="0.25">
      <c r="A185" s="582">
        <f t="shared" si="35"/>
        <v>144</v>
      </c>
      <c r="B185" s="571" t="s">
        <v>37</v>
      </c>
      <c r="C185" s="565" t="s">
        <v>172</v>
      </c>
      <c r="D185" s="622" t="s">
        <v>540</v>
      </c>
      <c r="E185" s="566">
        <f t="shared" si="36"/>
        <v>0</v>
      </c>
      <c r="F185" s="566">
        <f t="shared" si="33"/>
        <v>0</v>
      </c>
      <c r="G185" s="572">
        <f t="shared" si="37"/>
        <v>0</v>
      </c>
      <c r="H185" s="566">
        <f t="shared" si="0"/>
        <v>0</v>
      </c>
      <c r="I185" s="567" t="s">
        <v>40</v>
      </c>
      <c r="J185" s="568">
        <v>0.76</v>
      </c>
      <c r="K185" s="569"/>
      <c r="L185" s="570"/>
      <c r="M185"/>
    </row>
    <row r="186" spans="1:13" ht="15.75" x14ac:dyDescent="0.25">
      <c r="A186" s="582">
        <f t="shared" si="35"/>
        <v>145</v>
      </c>
      <c r="B186" s="571" t="s">
        <v>37</v>
      </c>
      <c r="C186" s="565" t="s">
        <v>172</v>
      </c>
      <c r="D186" s="622" t="s">
        <v>173</v>
      </c>
      <c r="E186" s="566">
        <f t="shared" si="36"/>
        <v>0</v>
      </c>
      <c r="F186" s="566">
        <f t="shared" si="33"/>
        <v>0</v>
      </c>
      <c r="G186" s="572">
        <f t="shared" si="37"/>
        <v>0</v>
      </c>
      <c r="H186" s="566">
        <f t="shared" si="0"/>
        <v>0</v>
      </c>
      <c r="I186" s="567" t="s">
        <v>40</v>
      </c>
      <c r="J186" s="568">
        <v>0.91</v>
      </c>
      <c r="K186" s="569"/>
      <c r="L186" s="570"/>
      <c r="M186"/>
    </row>
    <row r="187" spans="1:13" ht="15.75" x14ac:dyDescent="0.25">
      <c r="A187" s="582">
        <f t="shared" si="35"/>
        <v>146</v>
      </c>
      <c r="B187" s="571" t="s">
        <v>37</v>
      </c>
      <c r="C187" s="565" t="s">
        <v>68</v>
      </c>
      <c r="D187" s="712" t="s">
        <v>174</v>
      </c>
      <c r="E187" s="566">
        <f t="shared" si="36"/>
        <v>0</v>
      </c>
      <c r="F187" s="566">
        <f t="shared" si="33"/>
        <v>0</v>
      </c>
      <c r="G187" s="572">
        <f t="shared" si="37"/>
        <v>0</v>
      </c>
      <c r="H187" s="566">
        <f t="shared" si="0"/>
        <v>0</v>
      </c>
      <c r="I187" s="567" t="s">
        <v>40</v>
      </c>
      <c r="J187" s="568">
        <v>0.76</v>
      </c>
      <c r="K187" s="569"/>
      <c r="L187" s="660"/>
      <c r="M187"/>
    </row>
    <row r="188" spans="1:13" ht="15.75" x14ac:dyDescent="0.25">
      <c r="A188" s="101">
        <f t="shared" si="35"/>
        <v>147</v>
      </c>
      <c r="B188" s="162" t="s">
        <v>37</v>
      </c>
      <c r="C188" s="163"/>
      <c r="D188" s="164" t="s">
        <v>175</v>
      </c>
      <c r="E188" s="165">
        <f t="shared" si="36"/>
        <v>0</v>
      </c>
      <c r="F188" s="165">
        <f t="shared" si="33"/>
        <v>0</v>
      </c>
      <c r="G188" s="105">
        <f t="shared" si="37"/>
        <v>0</v>
      </c>
      <c r="H188" s="165">
        <f t="shared" si="0"/>
        <v>0</v>
      </c>
      <c r="I188" s="273" t="s">
        <v>160</v>
      </c>
      <c r="J188" s="107">
        <v>0.94</v>
      </c>
      <c r="K188" s="108"/>
      <c r="L188" s="167" t="s">
        <v>47</v>
      </c>
      <c r="M188"/>
    </row>
    <row r="189" spans="1:13" ht="15.75" x14ac:dyDescent="0.25">
      <c r="A189" s="101">
        <f t="shared" si="35"/>
        <v>148</v>
      </c>
      <c r="B189" s="162" t="s">
        <v>37</v>
      </c>
      <c r="C189" s="163"/>
      <c r="D189" s="164" t="s">
        <v>176</v>
      </c>
      <c r="E189" s="165">
        <f t="shared" si="36"/>
        <v>0</v>
      </c>
      <c r="F189" s="165">
        <f t="shared" si="33"/>
        <v>0</v>
      </c>
      <c r="G189" s="105">
        <f t="shared" si="37"/>
        <v>0</v>
      </c>
      <c r="H189" s="165">
        <f t="shared" si="0"/>
        <v>0</v>
      </c>
      <c r="I189" s="254" t="s">
        <v>40</v>
      </c>
      <c r="J189" s="107">
        <v>0.68</v>
      </c>
      <c r="K189" s="108"/>
      <c r="L189" s="167"/>
      <c r="M189"/>
    </row>
    <row r="190" spans="1:13" ht="15.75" x14ac:dyDescent="0.25">
      <c r="A190" s="101">
        <f t="shared" si="35"/>
        <v>149</v>
      </c>
      <c r="B190" s="162" t="s">
        <v>37</v>
      </c>
      <c r="C190" s="163" t="s">
        <v>38</v>
      </c>
      <c r="D190" s="164" t="s">
        <v>177</v>
      </c>
      <c r="E190" s="165">
        <f t="shared" si="36"/>
        <v>0</v>
      </c>
      <c r="F190" s="165">
        <f t="shared" si="33"/>
        <v>0</v>
      </c>
      <c r="G190" s="105">
        <f t="shared" si="37"/>
        <v>0</v>
      </c>
      <c r="H190" s="165">
        <f t="shared" si="0"/>
        <v>0</v>
      </c>
      <c r="I190" s="273" t="s">
        <v>160</v>
      </c>
      <c r="J190" s="107">
        <v>1.08</v>
      </c>
      <c r="K190" s="108"/>
      <c r="L190" s="167" t="s">
        <v>47</v>
      </c>
      <c r="M190"/>
    </row>
    <row r="191" spans="1:13" ht="15.75" x14ac:dyDescent="0.25">
      <c r="A191" s="582">
        <f t="shared" si="35"/>
        <v>150</v>
      </c>
      <c r="B191" s="571" t="s">
        <v>37</v>
      </c>
      <c r="C191" s="565"/>
      <c r="D191" s="712" t="s">
        <v>704</v>
      </c>
      <c r="E191" s="566">
        <f t="shared" si="36"/>
        <v>0</v>
      </c>
      <c r="F191" s="566">
        <f t="shared" si="33"/>
        <v>0</v>
      </c>
      <c r="G191" s="572">
        <f t="shared" si="37"/>
        <v>0</v>
      </c>
      <c r="H191" s="566">
        <f t="shared" si="0"/>
        <v>0</v>
      </c>
      <c r="I191" s="567" t="s">
        <v>40</v>
      </c>
      <c r="J191" s="568">
        <v>0.91</v>
      </c>
      <c r="K191" s="569"/>
      <c r="L191" s="660" t="s">
        <v>47</v>
      </c>
      <c r="M191"/>
    </row>
    <row r="192" spans="1:13" ht="15.75" x14ac:dyDescent="0.25">
      <c r="A192" s="582">
        <f t="shared" si="35"/>
        <v>151</v>
      </c>
      <c r="B192" s="645" t="s">
        <v>41</v>
      </c>
      <c r="C192" s="565" t="s">
        <v>68</v>
      </c>
      <c r="D192" s="712" t="s">
        <v>178</v>
      </c>
      <c r="E192" s="566">
        <f t="shared" si="36"/>
        <v>0</v>
      </c>
      <c r="F192" s="566">
        <f t="shared" si="33"/>
        <v>0</v>
      </c>
      <c r="G192" s="572">
        <f t="shared" si="37"/>
        <v>0</v>
      </c>
      <c r="H192" s="566">
        <f t="shared" si="0"/>
        <v>0</v>
      </c>
      <c r="I192" s="567" t="s">
        <v>40</v>
      </c>
      <c r="J192" s="568">
        <v>0.98</v>
      </c>
      <c r="K192" s="569"/>
      <c r="L192" s="703" t="s">
        <v>740</v>
      </c>
      <c r="M192"/>
    </row>
    <row r="193" spans="1:13" ht="15.75" x14ac:dyDescent="0.25">
      <c r="A193" s="582">
        <f t="shared" si="35"/>
        <v>152</v>
      </c>
      <c r="B193" s="571" t="s">
        <v>37</v>
      </c>
      <c r="C193" s="565"/>
      <c r="D193" s="682" t="s">
        <v>179</v>
      </c>
      <c r="E193" s="566">
        <f t="shared" si="36"/>
        <v>0</v>
      </c>
      <c r="F193" s="566">
        <f t="shared" si="33"/>
        <v>0</v>
      </c>
      <c r="G193" s="572">
        <f t="shared" si="37"/>
        <v>0</v>
      </c>
      <c r="H193" s="566">
        <f t="shared" si="0"/>
        <v>0</v>
      </c>
      <c r="I193" s="785" t="s">
        <v>160</v>
      </c>
      <c r="J193" s="568">
        <v>0.94</v>
      </c>
      <c r="K193" s="569"/>
      <c r="L193" s="660" t="s">
        <v>47</v>
      </c>
      <c r="M193"/>
    </row>
    <row r="194" spans="1:13" ht="15.75" x14ac:dyDescent="0.25">
      <c r="A194" s="582">
        <f t="shared" si="35"/>
        <v>153</v>
      </c>
      <c r="B194" s="571" t="s">
        <v>37</v>
      </c>
      <c r="C194" s="565" t="s">
        <v>68</v>
      </c>
      <c r="D194" s="682" t="s">
        <v>180</v>
      </c>
      <c r="E194" s="566">
        <f t="shared" si="36"/>
        <v>0</v>
      </c>
      <c r="F194" s="566">
        <f t="shared" si="33"/>
        <v>0</v>
      </c>
      <c r="G194" s="572">
        <f t="shared" si="37"/>
        <v>0</v>
      </c>
      <c r="H194" s="566">
        <f t="shared" si="0"/>
        <v>0</v>
      </c>
      <c r="I194" s="567" t="s">
        <v>40</v>
      </c>
      <c r="J194" s="568">
        <v>0.91</v>
      </c>
      <c r="K194" s="569"/>
      <c r="L194" s="660"/>
      <c r="M194"/>
    </row>
    <row r="195" spans="1:13" ht="15.75" x14ac:dyDescent="0.25">
      <c r="A195" s="582">
        <f t="shared" si="35"/>
        <v>154</v>
      </c>
      <c r="B195" s="571" t="s">
        <v>37</v>
      </c>
      <c r="C195" s="565" t="s">
        <v>68</v>
      </c>
      <c r="D195" s="682" t="s">
        <v>741</v>
      </c>
      <c r="E195" s="566">
        <f t="shared" si="36"/>
        <v>0</v>
      </c>
      <c r="F195" s="566">
        <f t="shared" si="33"/>
        <v>0</v>
      </c>
      <c r="G195" s="572">
        <f t="shared" si="37"/>
        <v>0</v>
      </c>
      <c r="H195" s="566">
        <f t="shared" si="0"/>
        <v>0</v>
      </c>
      <c r="I195" s="567" t="s">
        <v>40</v>
      </c>
      <c r="J195" s="568">
        <v>0.98</v>
      </c>
      <c r="K195" s="569"/>
      <c r="L195" s="660"/>
      <c r="M195"/>
    </row>
    <row r="196" spans="1:13" ht="17.25" customHeight="1" x14ac:dyDescent="0.25">
      <c r="A196" s="582">
        <f t="shared" si="35"/>
        <v>155</v>
      </c>
      <c r="B196" s="571" t="s">
        <v>37</v>
      </c>
      <c r="C196" s="565" t="s">
        <v>68</v>
      </c>
      <c r="D196" s="682" t="s">
        <v>680</v>
      </c>
      <c r="E196" s="566">
        <f t="shared" si="36"/>
        <v>0</v>
      </c>
      <c r="F196" s="566">
        <f t="shared" si="33"/>
        <v>0</v>
      </c>
      <c r="G196" s="572">
        <f t="shared" si="37"/>
        <v>0</v>
      </c>
      <c r="H196" s="566">
        <f t="shared" si="0"/>
        <v>0</v>
      </c>
      <c r="I196" s="567" t="s">
        <v>40</v>
      </c>
      <c r="J196" s="568">
        <v>0.97</v>
      </c>
      <c r="K196" s="569"/>
      <c r="L196" s="660" t="s">
        <v>47</v>
      </c>
      <c r="M196"/>
    </row>
    <row r="197" spans="1:13" ht="15.75" x14ac:dyDescent="0.25">
      <c r="A197" s="101">
        <f t="shared" si="35"/>
        <v>156</v>
      </c>
      <c r="B197" s="162" t="s">
        <v>37</v>
      </c>
      <c r="C197" s="163" t="s">
        <v>68</v>
      </c>
      <c r="D197" s="278" t="s">
        <v>681</v>
      </c>
      <c r="E197" s="165">
        <f t="shared" si="36"/>
        <v>0</v>
      </c>
      <c r="F197" s="165">
        <f t="shared" si="33"/>
        <v>0</v>
      </c>
      <c r="G197" s="105">
        <f t="shared" si="37"/>
        <v>0</v>
      </c>
      <c r="H197" s="165">
        <f t="shared" si="0"/>
        <v>0</v>
      </c>
      <c r="I197" s="273" t="s">
        <v>160</v>
      </c>
      <c r="J197" s="107">
        <v>0.98</v>
      </c>
      <c r="K197" s="108"/>
      <c r="L197" s="167" t="s">
        <v>47</v>
      </c>
      <c r="M197"/>
    </row>
    <row r="198" spans="1:13" ht="15.75" x14ac:dyDescent="0.25">
      <c r="A198" s="101">
        <f t="shared" si="35"/>
        <v>157</v>
      </c>
      <c r="B198" s="162" t="s">
        <v>37</v>
      </c>
      <c r="C198" s="163"/>
      <c r="D198" s="278" t="s">
        <v>181</v>
      </c>
      <c r="E198" s="165">
        <f t="shared" si="36"/>
        <v>0</v>
      </c>
      <c r="F198" s="165">
        <f t="shared" si="33"/>
        <v>0</v>
      </c>
      <c r="G198" s="105">
        <f t="shared" si="37"/>
        <v>0</v>
      </c>
      <c r="H198" s="165">
        <f t="shared" si="0"/>
        <v>0</v>
      </c>
      <c r="I198" s="273" t="s">
        <v>160</v>
      </c>
      <c r="J198" s="107">
        <v>0.94</v>
      </c>
      <c r="K198" s="108"/>
      <c r="L198" s="167" t="s">
        <v>47</v>
      </c>
      <c r="M198"/>
    </row>
    <row r="199" spans="1:13" ht="15.75" x14ac:dyDescent="0.25">
      <c r="A199" s="582">
        <f t="shared" si="35"/>
        <v>158</v>
      </c>
      <c r="B199" s="645" t="s">
        <v>41</v>
      </c>
      <c r="C199" s="565" t="s">
        <v>83</v>
      </c>
      <c r="D199" s="682" t="s">
        <v>182</v>
      </c>
      <c r="E199" s="566">
        <f t="shared" si="36"/>
        <v>0</v>
      </c>
      <c r="F199" s="566">
        <f t="shared" si="33"/>
        <v>0</v>
      </c>
      <c r="G199" s="572">
        <f t="shared" si="37"/>
        <v>0</v>
      </c>
      <c r="H199" s="566">
        <f t="shared" si="0"/>
        <v>0</v>
      </c>
      <c r="I199" s="567" t="s">
        <v>40</v>
      </c>
      <c r="J199" s="568">
        <v>0.98</v>
      </c>
      <c r="K199" s="569"/>
      <c r="L199" s="660"/>
      <c r="M199"/>
    </row>
    <row r="200" spans="1:13" ht="15.75" x14ac:dyDescent="0.25">
      <c r="A200" s="582">
        <f t="shared" si="35"/>
        <v>159</v>
      </c>
      <c r="B200" s="571" t="s">
        <v>37</v>
      </c>
      <c r="C200" s="565" t="s">
        <v>147</v>
      </c>
      <c r="D200" s="682" t="s">
        <v>705</v>
      </c>
      <c r="E200" s="566">
        <f t="shared" si="36"/>
        <v>0</v>
      </c>
      <c r="F200" s="566">
        <f t="shared" si="33"/>
        <v>0</v>
      </c>
      <c r="G200" s="572">
        <f t="shared" si="37"/>
        <v>0</v>
      </c>
      <c r="H200" s="566">
        <f t="shared" si="0"/>
        <v>0</v>
      </c>
      <c r="I200" s="567" t="s">
        <v>40</v>
      </c>
      <c r="J200" s="568">
        <v>0.91</v>
      </c>
      <c r="K200" s="569"/>
      <c r="L200" s="660" t="s">
        <v>47</v>
      </c>
      <c r="M200"/>
    </row>
    <row r="201" spans="1:13" ht="15.75" x14ac:dyDescent="0.25">
      <c r="A201" s="582">
        <f t="shared" si="35"/>
        <v>160</v>
      </c>
      <c r="B201" s="645" t="s">
        <v>41</v>
      </c>
      <c r="C201" s="565" t="s">
        <v>147</v>
      </c>
      <c r="D201" s="682" t="s">
        <v>183</v>
      </c>
      <c r="E201" s="566">
        <f t="shared" si="36"/>
        <v>0</v>
      </c>
      <c r="F201" s="566">
        <f t="shared" si="33"/>
        <v>0</v>
      </c>
      <c r="G201" s="572">
        <f t="shared" si="37"/>
        <v>0</v>
      </c>
      <c r="H201" s="566">
        <f t="shared" si="0"/>
        <v>0</v>
      </c>
      <c r="I201" s="567" t="s">
        <v>40</v>
      </c>
      <c r="J201" s="568">
        <v>1</v>
      </c>
      <c r="K201" s="569"/>
      <c r="L201" s="570"/>
      <c r="M201"/>
    </row>
    <row r="202" spans="1:13" ht="16.5" thickBot="1" x14ac:dyDescent="0.3">
      <c r="A202" s="582">
        <f t="shared" si="35"/>
        <v>161</v>
      </c>
      <c r="B202" s="787" t="s">
        <v>41</v>
      </c>
      <c r="C202" s="773" t="s">
        <v>184</v>
      </c>
      <c r="D202" s="788" t="s">
        <v>185</v>
      </c>
      <c r="E202" s="566">
        <f>ROUND(J202*0.9,6)*K202</f>
        <v>0</v>
      </c>
      <c r="F202" s="566">
        <f t="shared" si="33"/>
        <v>0</v>
      </c>
      <c r="G202" s="572">
        <f t="shared" si="37"/>
        <v>0</v>
      </c>
      <c r="H202" s="566">
        <f t="shared" si="0"/>
        <v>0</v>
      </c>
      <c r="I202" s="567" t="s">
        <v>40</v>
      </c>
      <c r="J202" s="675">
        <v>0.53</v>
      </c>
      <c r="K202" s="689"/>
      <c r="L202" s="789"/>
      <c r="M202"/>
    </row>
    <row r="203" spans="1:13" ht="16.5" thickBot="1" x14ac:dyDescent="0.3">
      <c r="A203" s="280"/>
      <c r="B203" s="281"/>
      <c r="C203" s="217"/>
      <c r="D203" s="218" t="s">
        <v>186</v>
      </c>
      <c r="E203" s="242"/>
      <c r="F203" s="242"/>
      <c r="G203" s="242"/>
      <c r="H203" s="242"/>
      <c r="I203" s="242"/>
      <c r="J203" s="282"/>
      <c r="K203" s="201"/>
      <c r="L203" s="221"/>
      <c r="M203"/>
    </row>
    <row r="204" spans="1:13" ht="16.5" thickBot="1" x14ac:dyDescent="0.3">
      <c r="A204" s="283"/>
      <c r="B204" s="244"/>
      <c r="C204" s="284"/>
      <c r="D204" s="246" t="s">
        <v>187</v>
      </c>
      <c r="E204" s="247"/>
      <c r="F204" s="247"/>
      <c r="G204" s="247"/>
      <c r="H204" s="247"/>
      <c r="I204" s="247"/>
      <c r="J204" s="248"/>
      <c r="K204" s="285"/>
      <c r="L204" s="286"/>
      <c r="M204"/>
    </row>
    <row r="205" spans="1:13" ht="15.75" x14ac:dyDescent="0.25">
      <c r="A205" s="177">
        <f>A202+1</f>
        <v>162</v>
      </c>
      <c r="B205" s="72" t="s">
        <v>37</v>
      </c>
      <c r="C205" s="82" t="s">
        <v>38</v>
      </c>
      <c r="D205" s="206" t="s">
        <v>731</v>
      </c>
      <c r="E205" s="76">
        <f t="shared" ref="E205:E224" si="38">ROUND(J205*0.9,6)*K205</f>
        <v>0</v>
      </c>
      <c r="F205" s="76">
        <f t="shared" si="33"/>
        <v>0</v>
      </c>
      <c r="G205" s="76">
        <f t="shared" ref="G205:G259" si="39">ROUND(J205*0.95,6)*K205</f>
        <v>0</v>
      </c>
      <c r="H205" s="76">
        <f t="shared" ref="H205:H345" si="40">J205*K205</f>
        <v>0</v>
      </c>
      <c r="I205" s="77" t="s">
        <v>40</v>
      </c>
      <c r="J205" s="84">
        <v>0.87</v>
      </c>
      <c r="K205" s="85"/>
      <c r="L205" s="180"/>
      <c r="M205"/>
    </row>
    <row r="206" spans="1:13" ht="15.75" x14ac:dyDescent="0.25">
      <c r="A206" s="582">
        <f t="shared" ref="A206:A224" si="41">A205+1</f>
        <v>163</v>
      </c>
      <c r="B206" s="571" t="s">
        <v>37</v>
      </c>
      <c r="C206" s="690" t="s">
        <v>100</v>
      </c>
      <c r="D206" s="652" t="s">
        <v>188</v>
      </c>
      <c r="E206" s="566">
        <f t="shared" si="38"/>
        <v>0</v>
      </c>
      <c r="F206" s="566">
        <f t="shared" si="33"/>
        <v>0</v>
      </c>
      <c r="G206" s="566">
        <f t="shared" si="39"/>
        <v>0</v>
      </c>
      <c r="H206" s="566">
        <f t="shared" si="40"/>
        <v>0</v>
      </c>
      <c r="I206" s="567" t="s">
        <v>40</v>
      </c>
      <c r="J206" s="568">
        <v>1.3</v>
      </c>
      <c r="K206" s="692"/>
      <c r="L206" s="660"/>
      <c r="M206"/>
    </row>
    <row r="207" spans="1:13" ht="15.75" x14ac:dyDescent="0.25">
      <c r="A207" s="177">
        <f t="shared" si="41"/>
        <v>164</v>
      </c>
      <c r="B207" s="72" t="s">
        <v>37</v>
      </c>
      <c r="C207" s="82"/>
      <c r="D207" s="206" t="s">
        <v>189</v>
      </c>
      <c r="E207" s="76">
        <f t="shared" si="38"/>
        <v>0</v>
      </c>
      <c r="F207" s="76">
        <f t="shared" si="33"/>
        <v>0</v>
      </c>
      <c r="G207" s="76">
        <f t="shared" si="39"/>
        <v>0</v>
      </c>
      <c r="H207" s="76">
        <f t="shared" si="40"/>
        <v>0</v>
      </c>
      <c r="I207" s="77" t="s">
        <v>40</v>
      </c>
      <c r="J207" s="84">
        <v>0.75</v>
      </c>
      <c r="K207" s="85"/>
      <c r="L207" s="180"/>
      <c r="M207"/>
    </row>
    <row r="208" spans="1:13" ht="15.75" x14ac:dyDescent="0.25">
      <c r="A208" s="177">
        <f t="shared" si="41"/>
        <v>165</v>
      </c>
      <c r="B208" s="131" t="s">
        <v>41</v>
      </c>
      <c r="C208" s="82"/>
      <c r="D208" s="206" t="s">
        <v>190</v>
      </c>
      <c r="E208" s="76">
        <f t="shared" si="38"/>
        <v>0</v>
      </c>
      <c r="F208" s="76">
        <f t="shared" si="33"/>
        <v>0</v>
      </c>
      <c r="G208" s="76">
        <f t="shared" si="39"/>
        <v>0</v>
      </c>
      <c r="H208" s="76">
        <f t="shared" si="40"/>
        <v>0</v>
      </c>
      <c r="I208" s="77" t="s">
        <v>40</v>
      </c>
      <c r="J208" s="84">
        <v>1.24</v>
      </c>
      <c r="K208" s="85"/>
      <c r="L208" s="180"/>
      <c r="M208"/>
    </row>
    <row r="209" spans="1:13" ht="15.75" x14ac:dyDescent="0.25">
      <c r="A209" s="177">
        <f t="shared" si="41"/>
        <v>166</v>
      </c>
      <c r="B209" s="131" t="s">
        <v>41</v>
      </c>
      <c r="C209" s="82"/>
      <c r="D209" s="206" t="s">
        <v>191</v>
      </c>
      <c r="E209" s="76">
        <f t="shared" si="38"/>
        <v>0</v>
      </c>
      <c r="F209" s="76">
        <f t="shared" si="33"/>
        <v>0</v>
      </c>
      <c r="G209" s="76">
        <f t="shared" si="39"/>
        <v>0</v>
      </c>
      <c r="H209" s="76">
        <f t="shared" si="40"/>
        <v>0</v>
      </c>
      <c r="I209" s="77" t="s">
        <v>40</v>
      </c>
      <c r="J209" s="84">
        <v>1.42</v>
      </c>
      <c r="K209" s="85"/>
      <c r="L209" s="180"/>
      <c r="M209"/>
    </row>
    <row r="210" spans="1:13" ht="15.75" x14ac:dyDescent="0.25">
      <c r="A210" s="582">
        <f t="shared" si="41"/>
        <v>167</v>
      </c>
      <c r="B210" s="571" t="s">
        <v>37</v>
      </c>
      <c r="C210" s="565" t="s">
        <v>147</v>
      </c>
      <c r="D210" s="682" t="s">
        <v>192</v>
      </c>
      <c r="E210" s="566">
        <f t="shared" si="38"/>
        <v>0</v>
      </c>
      <c r="F210" s="566">
        <f t="shared" si="33"/>
        <v>0</v>
      </c>
      <c r="G210" s="566">
        <f t="shared" si="39"/>
        <v>0</v>
      </c>
      <c r="H210" s="566">
        <f t="shared" si="40"/>
        <v>0</v>
      </c>
      <c r="I210" s="567" t="s">
        <v>40</v>
      </c>
      <c r="J210" s="568">
        <v>0.55000000000000004</v>
      </c>
      <c r="K210" s="569"/>
      <c r="L210" s="570"/>
      <c r="M210"/>
    </row>
    <row r="211" spans="1:13" ht="15.75" x14ac:dyDescent="0.25">
      <c r="A211" s="177">
        <f t="shared" si="41"/>
        <v>168</v>
      </c>
      <c r="B211" s="72" t="s">
        <v>37</v>
      </c>
      <c r="C211" s="82" t="s">
        <v>147</v>
      </c>
      <c r="D211" s="287" t="s">
        <v>193</v>
      </c>
      <c r="E211" s="76">
        <f t="shared" si="38"/>
        <v>0</v>
      </c>
      <c r="F211" s="76">
        <f t="shared" si="33"/>
        <v>0</v>
      </c>
      <c r="G211" s="76">
        <f t="shared" si="39"/>
        <v>0</v>
      </c>
      <c r="H211" s="76">
        <f t="shared" si="40"/>
        <v>0</v>
      </c>
      <c r="I211" s="77" t="s">
        <v>40</v>
      </c>
      <c r="J211" s="84">
        <v>0.72</v>
      </c>
      <c r="K211" s="85"/>
      <c r="L211" s="180"/>
      <c r="M211"/>
    </row>
    <row r="212" spans="1:13" ht="15.75" x14ac:dyDescent="0.25">
      <c r="A212" s="177">
        <f t="shared" si="41"/>
        <v>169</v>
      </c>
      <c r="B212" s="131" t="s">
        <v>41</v>
      </c>
      <c r="C212" s="82" t="s">
        <v>38</v>
      </c>
      <c r="D212" s="288" t="s">
        <v>194</v>
      </c>
      <c r="E212" s="76">
        <f t="shared" si="38"/>
        <v>0</v>
      </c>
      <c r="F212" s="76">
        <f t="shared" si="33"/>
        <v>0</v>
      </c>
      <c r="G212" s="76">
        <f t="shared" si="39"/>
        <v>0</v>
      </c>
      <c r="H212" s="76">
        <f t="shared" si="40"/>
        <v>0</v>
      </c>
      <c r="I212" s="179" t="s">
        <v>40</v>
      </c>
      <c r="J212" s="84">
        <v>1</v>
      </c>
      <c r="K212" s="85"/>
      <c r="L212" s="86"/>
      <c r="M212"/>
    </row>
    <row r="213" spans="1:13" ht="15.75" x14ac:dyDescent="0.25">
      <c r="A213" s="177">
        <f t="shared" si="41"/>
        <v>170</v>
      </c>
      <c r="B213" s="72" t="s">
        <v>37</v>
      </c>
      <c r="C213" s="289"/>
      <c r="D213" s="203" t="s">
        <v>195</v>
      </c>
      <c r="E213" s="76">
        <f t="shared" si="38"/>
        <v>0</v>
      </c>
      <c r="F213" s="76">
        <f t="shared" si="33"/>
        <v>0</v>
      </c>
      <c r="G213" s="76">
        <f t="shared" si="39"/>
        <v>0</v>
      </c>
      <c r="H213" s="76">
        <f t="shared" si="40"/>
        <v>0</v>
      </c>
      <c r="I213" s="77" t="s">
        <v>40</v>
      </c>
      <c r="J213" s="84">
        <v>1.3</v>
      </c>
      <c r="K213" s="85"/>
      <c r="L213" s="180" t="s">
        <v>47</v>
      </c>
      <c r="M213"/>
    </row>
    <row r="214" spans="1:13" ht="15.75" x14ac:dyDescent="0.25">
      <c r="A214" s="177">
        <f t="shared" si="41"/>
        <v>171</v>
      </c>
      <c r="B214" s="131" t="s">
        <v>41</v>
      </c>
      <c r="C214" s="82" t="s">
        <v>91</v>
      </c>
      <c r="D214" s="178" t="s">
        <v>196</v>
      </c>
      <c r="E214" s="76">
        <f t="shared" si="38"/>
        <v>0</v>
      </c>
      <c r="F214" s="76">
        <f t="shared" si="33"/>
        <v>0</v>
      </c>
      <c r="G214" s="76">
        <f t="shared" si="39"/>
        <v>0</v>
      </c>
      <c r="H214" s="76">
        <f t="shared" si="40"/>
        <v>0</v>
      </c>
      <c r="I214" s="179" t="s">
        <v>40</v>
      </c>
      <c r="J214" s="84">
        <v>0.7</v>
      </c>
      <c r="K214" s="85"/>
      <c r="L214" s="86"/>
      <c r="M214"/>
    </row>
    <row r="215" spans="1:13" ht="15.75" x14ac:dyDescent="0.25">
      <c r="A215" s="582">
        <f t="shared" si="41"/>
        <v>172</v>
      </c>
      <c r="B215" s="645" t="s">
        <v>41</v>
      </c>
      <c r="C215" s="565"/>
      <c r="D215" s="712" t="s">
        <v>197</v>
      </c>
      <c r="E215" s="566">
        <f t="shared" si="38"/>
        <v>0</v>
      </c>
      <c r="F215" s="566">
        <f t="shared" si="33"/>
        <v>0</v>
      </c>
      <c r="G215" s="566">
        <f t="shared" si="39"/>
        <v>0</v>
      </c>
      <c r="H215" s="566">
        <f t="shared" si="40"/>
        <v>0</v>
      </c>
      <c r="I215" s="664" t="s">
        <v>40</v>
      </c>
      <c r="J215" s="568">
        <v>0.67</v>
      </c>
      <c r="K215" s="569"/>
      <c r="L215" s="570"/>
      <c r="M215"/>
    </row>
    <row r="216" spans="1:13" ht="15.75" x14ac:dyDescent="0.25">
      <c r="A216" s="582">
        <f t="shared" si="41"/>
        <v>173</v>
      </c>
      <c r="B216" s="571" t="s">
        <v>37</v>
      </c>
      <c r="C216" s="565" t="s">
        <v>68</v>
      </c>
      <c r="D216" s="712" t="s">
        <v>198</v>
      </c>
      <c r="E216" s="566">
        <f t="shared" si="38"/>
        <v>0</v>
      </c>
      <c r="F216" s="566">
        <f t="shared" si="33"/>
        <v>0</v>
      </c>
      <c r="G216" s="566">
        <f t="shared" si="39"/>
        <v>0</v>
      </c>
      <c r="H216" s="566">
        <f t="shared" si="40"/>
        <v>0</v>
      </c>
      <c r="I216" s="567" t="s">
        <v>40</v>
      </c>
      <c r="J216" s="568">
        <v>0.67</v>
      </c>
      <c r="K216" s="569"/>
      <c r="L216" s="570"/>
      <c r="M216"/>
    </row>
    <row r="217" spans="1:13" ht="15.75" x14ac:dyDescent="0.25">
      <c r="A217" s="582">
        <f t="shared" si="41"/>
        <v>174</v>
      </c>
      <c r="B217" s="571" t="s">
        <v>37</v>
      </c>
      <c r="C217" s="565" t="s">
        <v>100</v>
      </c>
      <c r="D217" s="669" t="s">
        <v>199</v>
      </c>
      <c r="E217" s="566">
        <f t="shared" si="38"/>
        <v>0</v>
      </c>
      <c r="F217" s="566">
        <f t="shared" si="33"/>
        <v>0</v>
      </c>
      <c r="G217" s="566">
        <f t="shared" si="39"/>
        <v>0</v>
      </c>
      <c r="H217" s="566">
        <f t="shared" si="40"/>
        <v>0</v>
      </c>
      <c r="I217" s="567" t="s">
        <v>40</v>
      </c>
      <c r="J217" s="568">
        <v>0.75</v>
      </c>
      <c r="K217" s="569"/>
      <c r="L217" s="660"/>
      <c r="M217"/>
    </row>
    <row r="218" spans="1:13" ht="15.75" x14ac:dyDescent="0.25">
      <c r="A218" s="582">
        <f t="shared" si="41"/>
        <v>175</v>
      </c>
      <c r="B218" s="571" t="s">
        <v>37</v>
      </c>
      <c r="C218" s="790" t="s">
        <v>38</v>
      </c>
      <c r="D218" s="659" t="s">
        <v>200</v>
      </c>
      <c r="E218" s="566">
        <f t="shared" si="38"/>
        <v>0</v>
      </c>
      <c r="F218" s="566">
        <f t="shared" ref="F218:F279" si="42">ROUND(J218*0.93,6)*K218</f>
        <v>0</v>
      </c>
      <c r="G218" s="566">
        <f t="shared" si="39"/>
        <v>0</v>
      </c>
      <c r="H218" s="566">
        <f t="shared" si="40"/>
        <v>0</v>
      </c>
      <c r="I218" s="567" t="s">
        <v>40</v>
      </c>
      <c r="J218" s="568">
        <v>0.68</v>
      </c>
      <c r="K218" s="569"/>
      <c r="L218" s="660"/>
      <c r="M218"/>
    </row>
    <row r="219" spans="1:13" ht="15.75" x14ac:dyDescent="0.25">
      <c r="A219" s="177">
        <f t="shared" si="41"/>
        <v>176</v>
      </c>
      <c r="B219" s="72" t="s">
        <v>37</v>
      </c>
      <c r="C219" s="82" t="s">
        <v>38</v>
      </c>
      <c r="D219" s="178" t="s">
        <v>201</v>
      </c>
      <c r="E219" s="76">
        <f t="shared" si="38"/>
        <v>0</v>
      </c>
      <c r="F219" s="76">
        <f t="shared" si="42"/>
        <v>0</v>
      </c>
      <c r="G219" s="76">
        <f t="shared" si="39"/>
        <v>0</v>
      </c>
      <c r="H219" s="76">
        <f t="shared" si="40"/>
        <v>0</v>
      </c>
      <c r="I219" s="77" t="s">
        <v>40</v>
      </c>
      <c r="J219" s="84">
        <v>0.54</v>
      </c>
      <c r="K219" s="85"/>
      <c r="L219" s="180"/>
      <c r="M219"/>
    </row>
    <row r="220" spans="1:13" ht="15.75" x14ac:dyDescent="0.25">
      <c r="A220" s="582">
        <f t="shared" si="41"/>
        <v>177</v>
      </c>
      <c r="B220" s="645" t="s">
        <v>41</v>
      </c>
      <c r="C220" s="655" t="s">
        <v>91</v>
      </c>
      <c r="D220" s="682" t="s">
        <v>202</v>
      </c>
      <c r="E220" s="566">
        <f t="shared" si="38"/>
        <v>0</v>
      </c>
      <c r="F220" s="566">
        <f t="shared" si="42"/>
        <v>0</v>
      </c>
      <c r="G220" s="566">
        <f t="shared" si="39"/>
        <v>0</v>
      </c>
      <c r="H220" s="566">
        <f t="shared" si="40"/>
        <v>0</v>
      </c>
      <c r="I220" s="567" t="s">
        <v>40</v>
      </c>
      <c r="J220" s="568">
        <v>0.66</v>
      </c>
      <c r="K220" s="569"/>
      <c r="L220" s="570"/>
      <c r="M220"/>
    </row>
    <row r="221" spans="1:13" ht="15.75" x14ac:dyDescent="0.25">
      <c r="A221" s="582">
        <f t="shared" si="41"/>
        <v>178</v>
      </c>
      <c r="B221" s="571" t="s">
        <v>37</v>
      </c>
      <c r="C221" s="655" t="s">
        <v>68</v>
      </c>
      <c r="D221" s="652" t="s">
        <v>543</v>
      </c>
      <c r="E221" s="566">
        <f t="shared" si="38"/>
        <v>0</v>
      </c>
      <c r="F221" s="566">
        <f t="shared" si="42"/>
        <v>0</v>
      </c>
      <c r="G221" s="566">
        <f t="shared" si="39"/>
        <v>0</v>
      </c>
      <c r="H221" s="566">
        <f t="shared" si="40"/>
        <v>0</v>
      </c>
      <c r="I221" s="567" t="s">
        <v>40</v>
      </c>
      <c r="J221" s="568">
        <v>0.67</v>
      </c>
      <c r="K221" s="569"/>
      <c r="L221" s="570"/>
      <c r="M221"/>
    </row>
    <row r="222" spans="1:13" ht="15.75" x14ac:dyDescent="0.25">
      <c r="A222" s="177">
        <f t="shared" si="41"/>
        <v>179</v>
      </c>
      <c r="B222" s="131" t="s">
        <v>41</v>
      </c>
      <c r="C222" s="130"/>
      <c r="D222" s="288" t="s">
        <v>203</v>
      </c>
      <c r="E222" s="76">
        <f t="shared" si="38"/>
        <v>0</v>
      </c>
      <c r="F222" s="76">
        <f t="shared" si="42"/>
        <v>0</v>
      </c>
      <c r="G222" s="76">
        <f t="shared" si="39"/>
        <v>0</v>
      </c>
      <c r="H222" s="76">
        <f t="shared" si="40"/>
        <v>0</v>
      </c>
      <c r="I222" s="77" t="s">
        <v>40</v>
      </c>
      <c r="J222" s="84">
        <v>1.46</v>
      </c>
      <c r="K222" s="85"/>
      <c r="L222" s="180"/>
      <c r="M222"/>
    </row>
    <row r="223" spans="1:13" ht="15.75" x14ac:dyDescent="0.25">
      <c r="A223" s="582">
        <f t="shared" si="41"/>
        <v>180</v>
      </c>
      <c r="B223" s="645" t="s">
        <v>41</v>
      </c>
      <c r="C223" s="655" t="s">
        <v>100</v>
      </c>
      <c r="D223" s="622" t="s">
        <v>204</v>
      </c>
      <c r="E223" s="566">
        <f t="shared" si="38"/>
        <v>0</v>
      </c>
      <c r="F223" s="566">
        <f t="shared" si="42"/>
        <v>0</v>
      </c>
      <c r="G223" s="566">
        <f t="shared" si="39"/>
        <v>0</v>
      </c>
      <c r="H223" s="566">
        <f t="shared" si="40"/>
        <v>0</v>
      </c>
      <c r="I223" s="567" t="s">
        <v>40</v>
      </c>
      <c r="J223" s="568">
        <v>0.87</v>
      </c>
      <c r="K223" s="569"/>
      <c r="L223" s="668"/>
      <c r="M223"/>
    </row>
    <row r="224" spans="1:13" ht="16.5" thickBot="1" x14ac:dyDescent="0.3">
      <c r="A224" s="177">
        <f t="shared" si="41"/>
        <v>181</v>
      </c>
      <c r="B224" s="131" t="s">
        <v>41</v>
      </c>
      <c r="C224" s="82"/>
      <c r="D224" s="178" t="s">
        <v>205</v>
      </c>
      <c r="E224" s="76">
        <f t="shared" si="38"/>
        <v>0</v>
      </c>
      <c r="F224" s="76">
        <f t="shared" si="42"/>
        <v>0</v>
      </c>
      <c r="G224" s="76">
        <f t="shared" si="39"/>
        <v>0</v>
      </c>
      <c r="H224" s="76">
        <f>J224*K224</f>
        <v>0</v>
      </c>
      <c r="I224" s="77" t="s">
        <v>40</v>
      </c>
      <c r="J224" s="84">
        <v>1.86</v>
      </c>
      <c r="K224" s="79"/>
      <c r="L224" s="86"/>
      <c r="M224"/>
    </row>
    <row r="225" spans="1:13" ht="16.5" thickBot="1" x14ac:dyDescent="0.3">
      <c r="A225" s="283"/>
      <c r="B225" s="244"/>
      <c r="C225" s="284"/>
      <c r="D225" s="246" t="s">
        <v>206</v>
      </c>
      <c r="E225" s="247"/>
      <c r="F225" s="247"/>
      <c r="G225" s="247"/>
      <c r="H225" s="247"/>
      <c r="I225" s="247"/>
      <c r="J225" s="248"/>
      <c r="K225" s="285"/>
      <c r="L225" s="286"/>
      <c r="M225"/>
    </row>
    <row r="226" spans="1:13" ht="15.75" x14ac:dyDescent="0.25">
      <c r="A226" s="101">
        <f>A224+1</f>
        <v>182</v>
      </c>
      <c r="B226" s="102" t="s">
        <v>41</v>
      </c>
      <c r="C226" s="163"/>
      <c r="D226" s="190" t="s">
        <v>207</v>
      </c>
      <c r="E226" s="165">
        <f>ROUND(J226*0.9,6)*K226</f>
        <v>0</v>
      </c>
      <c r="F226" s="165">
        <f t="shared" si="42"/>
        <v>0</v>
      </c>
      <c r="G226" s="158">
        <f t="shared" si="39"/>
        <v>0</v>
      </c>
      <c r="H226" s="105">
        <f>J226*K226</f>
        <v>0</v>
      </c>
      <c r="I226" s="106" t="s">
        <v>40</v>
      </c>
      <c r="J226" s="112">
        <v>1.1000000000000001</v>
      </c>
      <c r="K226" s="113"/>
      <c r="L226" s="560" t="s">
        <v>740</v>
      </c>
      <c r="M226"/>
    </row>
    <row r="227" spans="1:13" ht="15.75" x14ac:dyDescent="0.25">
      <c r="A227" s="582">
        <f t="shared" ref="A227:A283" si="43">A226+1</f>
        <v>183</v>
      </c>
      <c r="B227" s="564" t="s">
        <v>41</v>
      </c>
      <c r="C227" s="565" t="s">
        <v>147</v>
      </c>
      <c r="D227" s="643" t="s">
        <v>208</v>
      </c>
      <c r="E227" s="566">
        <f>ROUND(J227*0.9,6)*K227</f>
        <v>0</v>
      </c>
      <c r="F227" s="566">
        <f t="shared" si="42"/>
        <v>0</v>
      </c>
      <c r="G227" s="566">
        <f t="shared" si="39"/>
        <v>0</v>
      </c>
      <c r="H227" s="572">
        <f>J227*K227</f>
        <v>0</v>
      </c>
      <c r="I227" s="573" t="s">
        <v>40</v>
      </c>
      <c r="J227" s="657">
        <v>2.44</v>
      </c>
      <c r="K227" s="588"/>
      <c r="L227" s="700"/>
      <c r="M227"/>
    </row>
    <row r="228" spans="1:13" ht="15.75" x14ac:dyDescent="0.25">
      <c r="A228" s="101">
        <f t="shared" si="43"/>
        <v>184</v>
      </c>
      <c r="B228" s="194" t="s">
        <v>37</v>
      </c>
      <c r="C228" s="115"/>
      <c r="D228" s="291" t="s">
        <v>209</v>
      </c>
      <c r="E228" s="165">
        <f t="shared" ref="E228:E262" si="44">ROUND(J228*0.9,6)*K228</f>
        <v>0</v>
      </c>
      <c r="F228" s="165">
        <f t="shared" si="42"/>
        <v>0</v>
      </c>
      <c r="G228" s="165">
        <f t="shared" si="39"/>
        <v>0</v>
      </c>
      <c r="H228" s="105">
        <f>J228*K228</f>
        <v>0</v>
      </c>
      <c r="I228" s="106" t="s">
        <v>40</v>
      </c>
      <c r="J228" s="107">
        <v>1.1399999999999999</v>
      </c>
      <c r="K228" s="108"/>
      <c r="L228" s="109" t="s">
        <v>47</v>
      </c>
      <c r="M228"/>
    </row>
    <row r="229" spans="1:13" ht="15.75" x14ac:dyDescent="0.25">
      <c r="A229" s="101">
        <f t="shared" si="43"/>
        <v>185</v>
      </c>
      <c r="B229" s="110" t="s">
        <v>41</v>
      </c>
      <c r="C229" s="163" t="s">
        <v>210</v>
      </c>
      <c r="D229" s="164" t="s">
        <v>211</v>
      </c>
      <c r="E229" s="165">
        <f t="shared" si="44"/>
        <v>0</v>
      </c>
      <c r="F229" s="165">
        <f t="shared" si="42"/>
        <v>0</v>
      </c>
      <c r="G229" s="165">
        <f t="shared" si="39"/>
        <v>0</v>
      </c>
      <c r="H229" s="165">
        <f t="shared" si="40"/>
        <v>0</v>
      </c>
      <c r="I229" s="254" t="s">
        <v>40</v>
      </c>
      <c r="J229" s="112">
        <v>2.48</v>
      </c>
      <c r="K229" s="108"/>
      <c r="L229" s="263"/>
      <c r="M229"/>
    </row>
    <row r="230" spans="1:13" ht="15.75" x14ac:dyDescent="0.25">
      <c r="A230" s="582">
        <f t="shared" si="43"/>
        <v>186</v>
      </c>
      <c r="B230" s="791" t="s">
        <v>37</v>
      </c>
      <c r="C230" s="655" t="s">
        <v>68</v>
      </c>
      <c r="D230" s="687" t="s">
        <v>541</v>
      </c>
      <c r="E230" s="566">
        <f t="shared" si="44"/>
        <v>0</v>
      </c>
      <c r="F230" s="566">
        <f t="shared" si="42"/>
        <v>0</v>
      </c>
      <c r="G230" s="566">
        <f t="shared" si="39"/>
        <v>0</v>
      </c>
      <c r="H230" s="566">
        <f t="shared" si="40"/>
        <v>0</v>
      </c>
      <c r="I230" s="664" t="s">
        <v>40</v>
      </c>
      <c r="J230" s="568">
        <v>1.42</v>
      </c>
      <c r="K230" s="569"/>
      <c r="L230" s="668"/>
      <c r="M230"/>
    </row>
    <row r="231" spans="1:13" ht="16.5" customHeight="1" x14ac:dyDescent="0.25">
      <c r="A231" s="101">
        <f t="shared" si="43"/>
        <v>187</v>
      </c>
      <c r="B231" s="110" t="s">
        <v>41</v>
      </c>
      <c r="C231" s="163" t="s">
        <v>38</v>
      </c>
      <c r="D231" s="291" t="s">
        <v>212</v>
      </c>
      <c r="E231" s="165">
        <f t="shared" si="44"/>
        <v>0</v>
      </c>
      <c r="F231" s="165">
        <f t="shared" si="42"/>
        <v>0</v>
      </c>
      <c r="G231" s="165">
        <f t="shared" si="39"/>
        <v>0</v>
      </c>
      <c r="H231" s="165">
        <f t="shared" si="40"/>
        <v>0</v>
      </c>
      <c r="I231" s="166" t="s">
        <v>40</v>
      </c>
      <c r="J231" s="107">
        <v>2.04</v>
      </c>
      <c r="K231" s="108"/>
      <c r="L231" s="167"/>
      <c r="M231"/>
    </row>
    <row r="232" spans="1:13" ht="15.75" x14ac:dyDescent="0.25">
      <c r="A232" s="101">
        <f t="shared" si="43"/>
        <v>188</v>
      </c>
      <c r="B232" s="194" t="s">
        <v>37</v>
      </c>
      <c r="C232" s="115" t="s">
        <v>68</v>
      </c>
      <c r="D232" s="291" t="s">
        <v>213</v>
      </c>
      <c r="E232" s="165">
        <f t="shared" si="44"/>
        <v>0</v>
      </c>
      <c r="F232" s="165">
        <f t="shared" si="42"/>
        <v>0</v>
      </c>
      <c r="G232" s="165">
        <f t="shared" si="39"/>
        <v>0</v>
      </c>
      <c r="H232" s="165">
        <f t="shared" si="40"/>
        <v>0</v>
      </c>
      <c r="I232" s="166" t="s">
        <v>40</v>
      </c>
      <c r="J232" s="107">
        <v>1.3</v>
      </c>
      <c r="K232" s="108"/>
      <c r="L232" s="293"/>
      <c r="M232"/>
    </row>
    <row r="233" spans="1:13" ht="15.75" x14ac:dyDescent="0.25">
      <c r="A233" s="101">
        <f t="shared" si="43"/>
        <v>189</v>
      </c>
      <c r="B233" s="110" t="s">
        <v>41</v>
      </c>
      <c r="C233" s="163"/>
      <c r="D233" s="291" t="s">
        <v>214</v>
      </c>
      <c r="E233" s="165">
        <f t="shared" si="44"/>
        <v>0</v>
      </c>
      <c r="F233" s="165">
        <f t="shared" si="42"/>
        <v>0</v>
      </c>
      <c r="G233" s="165">
        <f t="shared" si="39"/>
        <v>0</v>
      </c>
      <c r="H233" s="165">
        <f t="shared" si="40"/>
        <v>0</v>
      </c>
      <c r="I233" s="166" t="s">
        <v>40</v>
      </c>
      <c r="J233" s="107">
        <v>2.14</v>
      </c>
      <c r="K233" s="108"/>
      <c r="L233" s="167"/>
      <c r="M233"/>
    </row>
    <row r="234" spans="1:13" ht="15.75" x14ac:dyDescent="0.25">
      <c r="A234" s="101">
        <f t="shared" si="43"/>
        <v>190</v>
      </c>
      <c r="B234" s="110" t="s">
        <v>41</v>
      </c>
      <c r="C234" s="163"/>
      <c r="D234" s="291" t="s">
        <v>215</v>
      </c>
      <c r="E234" s="165">
        <f t="shared" si="44"/>
        <v>0</v>
      </c>
      <c r="F234" s="165">
        <f t="shared" si="42"/>
        <v>0</v>
      </c>
      <c r="G234" s="165">
        <f t="shared" si="39"/>
        <v>0</v>
      </c>
      <c r="H234" s="165">
        <f t="shared" si="40"/>
        <v>0</v>
      </c>
      <c r="I234" s="166" t="s">
        <v>40</v>
      </c>
      <c r="J234" s="107">
        <v>1.85</v>
      </c>
      <c r="K234" s="108"/>
      <c r="L234" s="167"/>
      <c r="M234"/>
    </row>
    <row r="235" spans="1:13" ht="15.75" x14ac:dyDescent="0.25">
      <c r="A235" s="101">
        <f t="shared" si="43"/>
        <v>191</v>
      </c>
      <c r="B235" s="110" t="s">
        <v>41</v>
      </c>
      <c r="C235" s="163"/>
      <c r="D235" s="291" t="s">
        <v>216</v>
      </c>
      <c r="E235" s="165">
        <f t="shared" si="44"/>
        <v>0</v>
      </c>
      <c r="F235" s="165">
        <f t="shared" si="42"/>
        <v>0</v>
      </c>
      <c r="G235" s="165">
        <f t="shared" si="39"/>
        <v>0</v>
      </c>
      <c r="H235" s="165">
        <f t="shared" si="40"/>
        <v>0</v>
      </c>
      <c r="I235" s="166" t="s">
        <v>40</v>
      </c>
      <c r="J235" s="107">
        <v>1.6</v>
      </c>
      <c r="K235" s="108"/>
      <c r="L235" s="263"/>
      <c r="M235"/>
    </row>
    <row r="236" spans="1:13" ht="15.75" x14ac:dyDescent="0.25">
      <c r="A236" s="582">
        <f t="shared" si="43"/>
        <v>192</v>
      </c>
      <c r="B236" s="571" t="s">
        <v>37</v>
      </c>
      <c r="C236" s="565" t="s">
        <v>83</v>
      </c>
      <c r="D236" s="622" t="s">
        <v>217</v>
      </c>
      <c r="E236" s="566">
        <f t="shared" si="44"/>
        <v>0</v>
      </c>
      <c r="F236" s="566">
        <f t="shared" si="42"/>
        <v>0</v>
      </c>
      <c r="G236" s="566">
        <f t="shared" si="39"/>
        <v>0</v>
      </c>
      <c r="H236" s="566">
        <f t="shared" si="40"/>
        <v>0</v>
      </c>
      <c r="I236" s="664" t="s">
        <v>40</v>
      </c>
      <c r="J236" s="568">
        <v>1.42</v>
      </c>
      <c r="K236" s="569"/>
      <c r="L236" s="660"/>
      <c r="M236"/>
    </row>
    <row r="237" spans="1:13" ht="15.75" x14ac:dyDescent="0.25">
      <c r="A237" s="582">
        <f t="shared" si="43"/>
        <v>193</v>
      </c>
      <c r="B237" s="571" t="s">
        <v>37</v>
      </c>
      <c r="C237" s="565"/>
      <c r="D237" s="622" t="s">
        <v>218</v>
      </c>
      <c r="E237" s="566">
        <f t="shared" si="44"/>
        <v>0</v>
      </c>
      <c r="F237" s="566">
        <f t="shared" si="42"/>
        <v>0</v>
      </c>
      <c r="G237" s="566">
        <f t="shared" si="39"/>
        <v>0</v>
      </c>
      <c r="H237" s="566">
        <f t="shared" si="40"/>
        <v>0</v>
      </c>
      <c r="I237" s="664" t="s">
        <v>40</v>
      </c>
      <c r="J237" s="568">
        <v>1.42</v>
      </c>
      <c r="K237" s="569"/>
      <c r="L237" s="660" t="s">
        <v>47</v>
      </c>
      <c r="M237"/>
    </row>
    <row r="238" spans="1:13" ht="15.75" x14ac:dyDescent="0.25">
      <c r="A238" s="101">
        <f t="shared" si="43"/>
        <v>194</v>
      </c>
      <c r="B238" s="110" t="s">
        <v>41</v>
      </c>
      <c r="C238" s="163"/>
      <c r="D238" s="195" t="s">
        <v>219</v>
      </c>
      <c r="E238" s="165">
        <f t="shared" si="44"/>
        <v>0</v>
      </c>
      <c r="F238" s="165">
        <f t="shared" si="42"/>
        <v>0</v>
      </c>
      <c r="G238" s="165">
        <f t="shared" si="39"/>
        <v>0</v>
      </c>
      <c r="H238" s="165">
        <f t="shared" si="40"/>
        <v>0</v>
      </c>
      <c r="I238" s="166" t="s">
        <v>40</v>
      </c>
      <c r="J238" s="107">
        <v>1.76</v>
      </c>
      <c r="K238" s="108"/>
      <c r="L238" s="263"/>
      <c r="M238"/>
    </row>
    <row r="239" spans="1:13" ht="15.75" x14ac:dyDescent="0.25">
      <c r="A239" s="101">
        <f t="shared" si="43"/>
        <v>195</v>
      </c>
      <c r="B239" s="162" t="s">
        <v>37</v>
      </c>
      <c r="C239" s="163" t="s">
        <v>83</v>
      </c>
      <c r="D239" s="272" t="s">
        <v>220</v>
      </c>
      <c r="E239" s="165">
        <f t="shared" si="44"/>
        <v>0</v>
      </c>
      <c r="F239" s="165">
        <f t="shared" si="42"/>
        <v>0</v>
      </c>
      <c r="G239" s="165">
        <f t="shared" si="39"/>
        <v>0</v>
      </c>
      <c r="H239" s="165">
        <f t="shared" si="40"/>
        <v>0</v>
      </c>
      <c r="I239" s="166" t="s">
        <v>40</v>
      </c>
      <c r="J239" s="107">
        <v>0.88</v>
      </c>
      <c r="K239" s="108"/>
      <c r="L239" s="167"/>
      <c r="M239"/>
    </row>
    <row r="240" spans="1:13" ht="15.75" x14ac:dyDescent="0.25">
      <c r="A240" s="582">
        <f t="shared" si="43"/>
        <v>196</v>
      </c>
      <c r="B240" s="571" t="s">
        <v>37</v>
      </c>
      <c r="C240" s="565"/>
      <c r="D240" s="669" t="s">
        <v>221</v>
      </c>
      <c r="E240" s="566">
        <f t="shared" si="44"/>
        <v>0</v>
      </c>
      <c r="F240" s="566">
        <f t="shared" si="42"/>
        <v>0</v>
      </c>
      <c r="G240" s="566">
        <f t="shared" si="39"/>
        <v>0</v>
      </c>
      <c r="H240" s="566">
        <f t="shared" si="40"/>
        <v>0</v>
      </c>
      <c r="I240" s="664" t="s">
        <v>40</v>
      </c>
      <c r="J240" s="568">
        <v>1.1599999999999999</v>
      </c>
      <c r="K240" s="646"/>
      <c r="L240" s="792" t="s">
        <v>47</v>
      </c>
      <c r="M240"/>
    </row>
    <row r="241" spans="1:13" ht="15.75" x14ac:dyDescent="0.25">
      <c r="A241" s="101">
        <f t="shared" si="43"/>
        <v>197</v>
      </c>
      <c r="B241" s="162" t="s">
        <v>37</v>
      </c>
      <c r="C241" s="163"/>
      <c r="D241" s="272" t="s">
        <v>222</v>
      </c>
      <c r="E241" s="165">
        <f t="shared" si="44"/>
        <v>0</v>
      </c>
      <c r="F241" s="165">
        <f t="shared" si="42"/>
        <v>0</v>
      </c>
      <c r="G241" s="165">
        <f t="shared" si="39"/>
        <v>0</v>
      </c>
      <c r="H241" s="165">
        <f t="shared" si="40"/>
        <v>0</v>
      </c>
      <c r="I241" s="166" t="s">
        <v>40</v>
      </c>
      <c r="J241" s="107">
        <v>1.42</v>
      </c>
      <c r="K241" s="108"/>
      <c r="L241" s="167"/>
      <c r="M241"/>
    </row>
    <row r="242" spans="1:13" ht="15.75" x14ac:dyDescent="0.25">
      <c r="A242" s="101">
        <f t="shared" si="43"/>
        <v>198</v>
      </c>
      <c r="B242" s="110" t="s">
        <v>41</v>
      </c>
      <c r="C242" s="163"/>
      <c r="D242" s="195" t="s">
        <v>223</v>
      </c>
      <c r="E242" s="165">
        <f t="shared" si="44"/>
        <v>0</v>
      </c>
      <c r="F242" s="165">
        <f t="shared" si="42"/>
        <v>0</v>
      </c>
      <c r="G242" s="165">
        <f t="shared" si="39"/>
        <v>0</v>
      </c>
      <c r="H242" s="165">
        <f t="shared" si="40"/>
        <v>0</v>
      </c>
      <c r="I242" s="166" t="s">
        <v>40</v>
      </c>
      <c r="J242" s="107">
        <v>1.32</v>
      </c>
      <c r="K242" s="108"/>
      <c r="L242" s="167"/>
      <c r="M242"/>
    </row>
    <row r="243" spans="1:13" ht="15.75" x14ac:dyDescent="0.25">
      <c r="A243" s="101">
        <f t="shared" si="43"/>
        <v>199</v>
      </c>
      <c r="B243" s="110" t="s">
        <v>41</v>
      </c>
      <c r="C243" s="163"/>
      <c r="D243" s="195" t="s">
        <v>224</v>
      </c>
      <c r="E243" s="165">
        <f t="shared" si="44"/>
        <v>0</v>
      </c>
      <c r="F243" s="165">
        <f t="shared" si="42"/>
        <v>0</v>
      </c>
      <c r="G243" s="165">
        <f t="shared" si="39"/>
        <v>0</v>
      </c>
      <c r="H243" s="165">
        <f t="shared" si="40"/>
        <v>0</v>
      </c>
      <c r="I243" s="166" t="s">
        <v>40</v>
      </c>
      <c r="J243" s="107">
        <v>1.36</v>
      </c>
      <c r="K243" s="108"/>
      <c r="L243" s="167"/>
      <c r="M243"/>
    </row>
    <row r="244" spans="1:13" ht="15.75" x14ac:dyDescent="0.25">
      <c r="A244" s="101">
        <f t="shared" si="43"/>
        <v>200</v>
      </c>
      <c r="B244" s="110" t="s">
        <v>41</v>
      </c>
      <c r="C244" s="163" t="s">
        <v>147</v>
      </c>
      <c r="D244" s="195" t="s">
        <v>225</v>
      </c>
      <c r="E244" s="165">
        <f t="shared" si="44"/>
        <v>0</v>
      </c>
      <c r="F244" s="165">
        <f t="shared" si="42"/>
        <v>0</v>
      </c>
      <c r="G244" s="165">
        <f t="shared" si="39"/>
        <v>0</v>
      </c>
      <c r="H244" s="165">
        <f t="shared" si="40"/>
        <v>0</v>
      </c>
      <c r="I244" s="166" t="s">
        <v>40</v>
      </c>
      <c r="J244" s="107">
        <v>2.3199999999999998</v>
      </c>
      <c r="K244" s="108"/>
      <c r="L244" s="167" t="s">
        <v>47</v>
      </c>
      <c r="M244"/>
    </row>
    <row r="245" spans="1:13" ht="15.75" x14ac:dyDescent="0.25">
      <c r="A245" s="101">
        <f t="shared" si="43"/>
        <v>201</v>
      </c>
      <c r="B245" s="110" t="s">
        <v>41</v>
      </c>
      <c r="C245" s="163" t="s">
        <v>38</v>
      </c>
      <c r="D245" s="195" t="s">
        <v>226</v>
      </c>
      <c r="E245" s="165">
        <f t="shared" si="44"/>
        <v>0</v>
      </c>
      <c r="F245" s="165">
        <f t="shared" si="42"/>
        <v>0</v>
      </c>
      <c r="G245" s="165">
        <f t="shared" si="39"/>
        <v>0</v>
      </c>
      <c r="H245" s="165">
        <f>J245*K245</f>
        <v>0</v>
      </c>
      <c r="I245" s="166" t="s">
        <v>40</v>
      </c>
      <c r="J245" s="107">
        <v>1.94</v>
      </c>
      <c r="K245" s="108"/>
      <c r="L245" s="263"/>
      <c r="M245"/>
    </row>
    <row r="246" spans="1:13" ht="15.75" x14ac:dyDescent="0.25">
      <c r="A246" s="101">
        <f t="shared" si="43"/>
        <v>202</v>
      </c>
      <c r="B246" s="162" t="s">
        <v>37</v>
      </c>
      <c r="C246" s="163" t="s">
        <v>83</v>
      </c>
      <c r="D246" s="294" t="s">
        <v>227</v>
      </c>
      <c r="E246" s="165">
        <f t="shared" si="44"/>
        <v>0</v>
      </c>
      <c r="F246" s="165">
        <f t="shared" si="42"/>
        <v>0</v>
      </c>
      <c r="G246" s="165">
        <f t="shared" si="39"/>
        <v>0</v>
      </c>
      <c r="H246" s="165">
        <f>J246*K246</f>
        <v>0</v>
      </c>
      <c r="I246" s="166" t="s">
        <v>40</v>
      </c>
      <c r="J246" s="107">
        <v>1.03</v>
      </c>
      <c r="K246" s="108"/>
      <c r="L246" s="167" t="s">
        <v>47</v>
      </c>
      <c r="M246"/>
    </row>
    <row r="247" spans="1:13" ht="15.75" x14ac:dyDescent="0.25">
      <c r="A247" s="101">
        <f t="shared" si="43"/>
        <v>203</v>
      </c>
      <c r="B247" s="110" t="s">
        <v>41</v>
      </c>
      <c r="C247" s="163"/>
      <c r="D247" s="164" t="s">
        <v>228</v>
      </c>
      <c r="E247" s="165">
        <f t="shared" si="44"/>
        <v>0</v>
      </c>
      <c r="F247" s="165">
        <f t="shared" si="42"/>
        <v>0</v>
      </c>
      <c r="G247" s="165">
        <f t="shared" si="39"/>
        <v>0</v>
      </c>
      <c r="H247" s="165">
        <f t="shared" si="40"/>
        <v>0</v>
      </c>
      <c r="I247" s="166" t="s">
        <v>40</v>
      </c>
      <c r="J247" s="107">
        <v>2.38</v>
      </c>
      <c r="K247" s="108"/>
      <c r="L247" s="263"/>
      <c r="M247"/>
    </row>
    <row r="248" spans="1:13" ht="15.75" x14ac:dyDescent="0.25">
      <c r="A248" s="101">
        <f t="shared" si="43"/>
        <v>204</v>
      </c>
      <c r="B248" s="194" t="s">
        <v>37</v>
      </c>
      <c r="C248" s="115" t="s">
        <v>68</v>
      </c>
      <c r="D248" s="295" t="s">
        <v>229</v>
      </c>
      <c r="E248" s="165">
        <f t="shared" si="44"/>
        <v>0</v>
      </c>
      <c r="F248" s="165">
        <f t="shared" si="42"/>
        <v>0</v>
      </c>
      <c r="G248" s="165">
        <f t="shared" si="39"/>
        <v>0</v>
      </c>
      <c r="H248" s="165">
        <f t="shared" si="40"/>
        <v>0</v>
      </c>
      <c r="I248" s="166" t="s">
        <v>40</v>
      </c>
      <c r="J248" s="107">
        <v>1.3</v>
      </c>
      <c r="K248" s="108"/>
      <c r="L248" s="167" t="s">
        <v>47</v>
      </c>
      <c r="M248"/>
    </row>
    <row r="249" spans="1:13" ht="15.75" x14ac:dyDescent="0.25">
      <c r="A249" s="582">
        <f t="shared" si="43"/>
        <v>205</v>
      </c>
      <c r="B249" s="791" t="s">
        <v>37</v>
      </c>
      <c r="C249" s="655" t="s">
        <v>100</v>
      </c>
      <c r="D249" s="793" t="s">
        <v>230</v>
      </c>
      <c r="E249" s="566">
        <f t="shared" si="44"/>
        <v>0</v>
      </c>
      <c r="F249" s="566">
        <f t="shared" si="42"/>
        <v>0</v>
      </c>
      <c r="G249" s="566">
        <f t="shared" si="39"/>
        <v>0</v>
      </c>
      <c r="H249" s="566">
        <f t="shared" si="40"/>
        <v>0</v>
      </c>
      <c r="I249" s="664" t="s">
        <v>40</v>
      </c>
      <c r="J249" s="568">
        <v>1.42</v>
      </c>
      <c r="K249" s="569"/>
      <c r="L249" s="668"/>
      <c r="M249"/>
    </row>
    <row r="250" spans="1:13" ht="15.75" x14ac:dyDescent="0.25">
      <c r="A250" s="582">
        <f t="shared" si="43"/>
        <v>206</v>
      </c>
      <c r="B250" s="791" t="s">
        <v>37</v>
      </c>
      <c r="C250" s="655" t="s">
        <v>100</v>
      </c>
      <c r="D250" s="793" t="s">
        <v>231</v>
      </c>
      <c r="E250" s="566">
        <f t="shared" si="44"/>
        <v>0</v>
      </c>
      <c r="F250" s="566">
        <f t="shared" si="42"/>
        <v>0</v>
      </c>
      <c r="G250" s="566">
        <f t="shared" si="39"/>
        <v>0</v>
      </c>
      <c r="H250" s="566">
        <f t="shared" si="40"/>
        <v>0</v>
      </c>
      <c r="I250" s="664" t="s">
        <v>40</v>
      </c>
      <c r="J250" s="568">
        <v>1.01</v>
      </c>
      <c r="K250" s="569"/>
      <c r="L250" s="660" t="s">
        <v>47</v>
      </c>
      <c r="M250"/>
    </row>
    <row r="251" spans="1:13" ht="15.75" x14ac:dyDescent="0.25">
      <c r="A251" s="101">
        <f t="shared" si="43"/>
        <v>207</v>
      </c>
      <c r="B251" s="197" t="s">
        <v>41</v>
      </c>
      <c r="C251" s="163" t="s">
        <v>91</v>
      </c>
      <c r="D251" s="295" t="s">
        <v>232</v>
      </c>
      <c r="E251" s="165">
        <f t="shared" si="44"/>
        <v>0</v>
      </c>
      <c r="F251" s="165">
        <f t="shared" si="42"/>
        <v>0</v>
      </c>
      <c r="G251" s="165">
        <f t="shared" si="39"/>
        <v>0</v>
      </c>
      <c r="H251" s="165">
        <f t="shared" si="40"/>
        <v>0</v>
      </c>
      <c r="I251" s="166" t="s">
        <v>40</v>
      </c>
      <c r="J251" s="107">
        <v>1.56</v>
      </c>
      <c r="K251" s="108"/>
      <c r="L251" s="167"/>
      <c r="M251"/>
    </row>
    <row r="252" spans="1:13" ht="15.75" x14ac:dyDescent="0.25">
      <c r="A252" s="582">
        <f t="shared" si="43"/>
        <v>208</v>
      </c>
      <c r="B252" s="791" t="s">
        <v>37</v>
      </c>
      <c r="C252" s="565" t="s">
        <v>68</v>
      </c>
      <c r="D252" s="793" t="s">
        <v>233</v>
      </c>
      <c r="E252" s="566">
        <f t="shared" si="44"/>
        <v>0</v>
      </c>
      <c r="F252" s="566">
        <f t="shared" si="42"/>
        <v>0</v>
      </c>
      <c r="G252" s="566">
        <f t="shared" si="39"/>
        <v>0</v>
      </c>
      <c r="H252" s="566">
        <f t="shared" si="40"/>
        <v>0</v>
      </c>
      <c r="I252" s="664" t="s">
        <v>40</v>
      </c>
      <c r="J252" s="568">
        <v>0.9</v>
      </c>
      <c r="K252" s="569"/>
      <c r="L252" s="660"/>
      <c r="M252"/>
    </row>
    <row r="253" spans="1:13" ht="15.75" x14ac:dyDescent="0.25">
      <c r="A253" s="101">
        <f t="shared" si="43"/>
        <v>209</v>
      </c>
      <c r="B253" s="194" t="s">
        <v>37</v>
      </c>
      <c r="C253" s="163" t="s">
        <v>68</v>
      </c>
      <c r="D253" s="295" t="s">
        <v>234</v>
      </c>
      <c r="E253" s="165">
        <f t="shared" si="44"/>
        <v>0</v>
      </c>
      <c r="F253" s="165">
        <f t="shared" si="42"/>
        <v>0</v>
      </c>
      <c r="G253" s="165">
        <f t="shared" si="39"/>
        <v>0</v>
      </c>
      <c r="H253" s="165">
        <f t="shared" si="40"/>
        <v>0</v>
      </c>
      <c r="I253" s="166" t="s">
        <v>40</v>
      </c>
      <c r="J253" s="107">
        <v>1.42</v>
      </c>
      <c r="K253" s="108"/>
      <c r="L253" s="167"/>
      <c r="M253"/>
    </row>
    <row r="254" spans="1:13" ht="15.75" x14ac:dyDescent="0.25">
      <c r="A254" s="101">
        <f t="shared" si="43"/>
        <v>210</v>
      </c>
      <c r="B254" s="110" t="s">
        <v>41</v>
      </c>
      <c r="C254" s="163"/>
      <c r="D254" s="295" t="s">
        <v>235</v>
      </c>
      <c r="E254" s="165">
        <f t="shared" si="44"/>
        <v>0</v>
      </c>
      <c r="F254" s="165">
        <f t="shared" si="42"/>
        <v>0</v>
      </c>
      <c r="G254" s="165">
        <f t="shared" si="39"/>
        <v>0</v>
      </c>
      <c r="H254" s="165">
        <f t="shared" si="40"/>
        <v>0</v>
      </c>
      <c r="I254" s="166" t="s">
        <v>40</v>
      </c>
      <c r="J254" s="107">
        <v>0.99</v>
      </c>
      <c r="K254" s="108"/>
      <c r="L254" s="167" t="s">
        <v>47</v>
      </c>
      <c r="M254"/>
    </row>
    <row r="255" spans="1:13" ht="15.75" x14ac:dyDescent="0.25">
      <c r="A255" s="101">
        <f t="shared" si="43"/>
        <v>211</v>
      </c>
      <c r="B255" s="110" t="s">
        <v>41</v>
      </c>
      <c r="C255" s="163" t="s">
        <v>83</v>
      </c>
      <c r="D255" s="164" t="s">
        <v>236</v>
      </c>
      <c r="E255" s="165">
        <f t="shared" si="44"/>
        <v>0</v>
      </c>
      <c r="F255" s="165">
        <f t="shared" si="42"/>
        <v>0</v>
      </c>
      <c r="G255" s="165">
        <f t="shared" si="39"/>
        <v>0</v>
      </c>
      <c r="H255" s="165">
        <f t="shared" si="40"/>
        <v>0</v>
      </c>
      <c r="I255" s="254" t="s">
        <v>40</v>
      </c>
      <c r="J255" s="107">
        <v>2.2400000000000002</v>
      </c>
      <c r="K255" s="108"/>
      <c r="L255" s="263"/>
      <c r="M255"/>
    </row>
    <row r="256" spans="1:13" ht="15.75" x14ac:dyDescent="0.25">
      <c r="A256" s="101">
        <f t="shared" si="43"/>
        <v>212</v>
      </c>
      <c r="B256" s="110" t="s">
        <v>41</v>
      </c>
      <c r="C256" s="163" t="s">
        <v>91</v>
      </c>
      <c r="D256" s="296" t="s">
        <v>237</v>
      </c>
      <c r="E256" s="165">
        <f t="shared" si="44"/>
        <v>0</v>
      </c>
      <c r="F256" s="165">
        <f t="shared" si="42"/>
        <v>0</v>
      </c>
      <c r="G256" s="165">
        <f t="shared" si="39"/>
        <v>0</v>
      </c>
      <c r="H256" s="165">
        <f>J256*K256</f>
        <v>0</v>
      </c>
      <c r="I256" s="297" t="s">
        <v>40</v>
      </c>
      <c r="J256" s="298">
        <v>2.2799999999999998</v>
      </c>
      <c r="K256" s="299"/>
      <c r="L256" s="300"/>
      <c r="M256"/>
    </row>
    <row r="257" spans="1:13" ht="15.75" x14ac:dyDescent="0.25">
      <c r="A257" s="101">
        <f t="shared" si="43"/>
        <v>213</v>
      </c>
      <c r="B257" s="110" t="s">
        <v>41</v>
      </c>
      <c r="C257" s="163"/>
      <c r="D257" s="296" t="s">
        <v>238</v>
      </c>
      <c r="E257" s="165">
        <f t="shared" si="44"/>
        <v>0</v>
      </c>
      <c r="F257" s="165">
        <f t="shared" si="42"/>
        <v>0</v>
      </c>
      <c r="G257" s="165">
        <f t="shared" si="39"/>
        <v>0</v>
      </c>
      <c r="H257" s="165">
        <f>J257*K257</f>
        <v>0</v>
      </c>
      <c r="I257" s="297" t="s">
        <v>40</v>
      </c>
      <c r="J257" s="298">
        <v>2.38</v>
      </c>
      <c r="K257" s="299"/>
      <c r="L257" s="301"/>
      <c r="M257"/>
    </row>
    <row r="258" spans="1:13" ht="15.75" x14ac:dyDescent="0.25">
      <c r="A258" s="101">
        <f t="shared" si="43"/>
        <v>214</v>
      </c>
      <c r="B258" s="110" t="s">
        <v>41</v>
      </c>
      <c r="C258" s="163" t="s">
        <v>38</v>
      </c>
      <c r="D258" s="164" t="s">
        <v>239</v>
      </c>
      <c r="E258" s="165">
        <f t="shared" si="44"/>
        <v>0</v>
      </c>
      <c r="F258" s="165">
        <f t="shared" si="42"/>
        <v>0</v>
      </c>
      <c r="G258" s="165">
        <f t="shared" si="39"/>
        <v>0</v>
      </c>
      <c r="H258" s="165">
        <f>J258*K258</f>
        <v>0</v>
      </c>
      <c r="I258" s="297" t="s">
        <v>40</v>
      </c>
      <c r="J258" s="107">
        <v>1.66</v>
      </c>
      <c r="K258" s="108"/>
      <c r="L258" s="263"/>
      <c r="M258"/>
    </row>
    <row r="259" spans="1:13" ht="15.75" x14ac:dyDescent="0.25">
      <c r="A259" s="101">
        <f t="shared" si="43"/>
        <v>215</v>
      </c>
      <c r="B259" s="110" t="s">
        <v>41</v>
      </c>
      <c r="C259" s="163"/>
      <c r="D259" s="164" t="s">
        <v>240</v>
      </c>
      <c r="E259" s="165">
        <f t="shared" si="44"/>
        <v>0</v>
      </c>
      <c r="F259" s="165">
        <f t="shared" si="42"/>
        <v>0</v>
      </c>
      <c r="G259" s="165">
        <f t="shared" si="39"/>
        <v>0</v>
      </c>
      <c r="H259" s="165">
        <f>J259*K259</f>
        <v>0</v>
      </c>
      <c r="I259" s="297" t="s">
        <v>40</v>
      </c>
      <c r="J259" s="107">
        <v>1.29</v>
      </c>
      <c r="K259" s="108"/>
      <c r="L259" s="167" t="s">
        <v>47</v>
      </c>
      <c r="M259"/>
    </row>
    <row r="260" spans="1:13" ht="15.75" x14ac:dyDescent="0.25">
      <c r="A260" s="101">
        <f t="shared" si="43"/>
        <v>216</v>
      </c>
      <c r="B260" s="162" t="s">
        <v>37</v>
      </c>
      <c r="C260" s="163"/>
      <c r="D260" s="292" t="s">
        <v>241</v>
      </c>
      <c r="E260" s="165">
        <f t="shared" si="44"/>
        <v>0</v>
      </c>
      <c r="F260" s="165">
        <f t="shared" si="42"/>
        <v>0</v>
      </c>
      <c r="G260" s="165">
        <f t="shared" ref="G260:G300" si="45">ROUND(J260*0.95,6)*K260</f>
        <v>0</v>
      </c>
      <c r="H260" s="165">
        <f>J260*K260</f>
        <v>0</v>
      </c>
      <c r="I260" s="166" t="s">
        <v>40</v>
      </c>
      <c r="J260" s="107">
        <v>2</v>
      </c>
      <c r="K260" s="108"/>
      <c r="L260" s="167"/>
      <c r="M260"/>
    </row>
    <row r="261" spans="1:13" ht="15.75" x14ac:dyDescent="0.25">
      <c r="A261" s="582">
        <f t="shared" si="43"/>
        <v>217</v>
      </c>
      <c r="B261" s="791" t="s">
        <v>37</v>
      </c>
      <c r="C261" s="565" t="s">
        <v>83</v>
      </c>
      <c r="D261" s="793" t="s">
        <v>242</v>
      </c>
      <c r="E261" s="566">
        <f t="shared" si="44"/>
        <v>0</v>
      </c>
      <c r="F261" s="566">
        <f t="shared" si="42"/>
        <v>0</v>
      </c>
      <c r="G261" s="566">
        <f t="shared" si="45"/>
        <v>0</v>
      </c>
      <c r="H261" s="566">
        <f t="shared" si="40"/>
        <v>0</v>
      </c>
      <c r="I261" s="664" t="s">
        <v>40</v>
      </c>
      <c r="J261" s="568">
        <v>1.42</v>
      </c>
      <c r="K261" s="569"/>
      <c r="L261" s="668"/>
      <c r="M261"/>
    </row>
    <row r="262" spans="1:13" ht="26.25" customHeight="1" x14ac:dyDescent="0.25">
      <c r="A262" s="745">
        <f t="shared" si="43"/>
        <v>218</v>
      </c>
      <c r="B262" s="645" t="s">
        <v>41</v>
      </c>
      <c r="C262" s="565"/>
      <c r="D262" s="793" t="s">
        <v>747</v>
      </c>
      <c r="E262" s="566">
        <f t="shared" si="44"/>
        <v>0</v>
      </c>
      <c r="F262" s="566">
        <f t="shared" si="42"/>
        <v>0</v>
      </c>
      <c r="G262" s="566">
        <f t="shared" si="45"/>
        <v>0</v>
      </c>
      <c r="H262" s="566">
        <f t="shared" si="40"/>
        <v>0</v>
      </c>
      <c r="I262" s="664" t="s">
        <v>40</v>
      </c>
      <c r="J262" s="568">
        <v>2.4500000000000002</v>
      </c>
      <c r="K262" s="569"/>
      <c r="L262" s="800" t="s">
        <v>745</v>
      </c>
      <c r="M262"/>
    </row>
    <row r="263" spans="1:13" ht="15.75" x14ac:dyDescent="0.25">
      <c r="A263" s="177">
        <f t="shared" si="43"/>
        <v>219</v>
      </c>
      <c r="B263" s="162" t="s">
        <v>37</v>
      </c>
      <c r="C263" s="163" t="s">
        <v>83</v>
      </c>
      <c r="D263" s="294" t="s">
        <v>243</v>
      </c>
      <c r="E263" s="165">
        <f>ROUND(J263*0.9,6)*K263</f>
        <v>0</v>
      </c>
      <c r="F263" s="165">
        <f t="shared" si="42"/>
        <v>0</v>
      </c>
      <c r="G263" s="165">
        <f t="shared" si="45"/>
        <v>0</v>
      </c>
      <c r="H263" s="165">
        <f t="shared" si="40"/>
        <v>0</v>
      </c>
      <c r="I263" s="254" t="s">
        <v>40</v>
      </c>
      <c r="J263" s="107">
        <v>1.1200000000000001</v>
      </c>
      <c r="K263" s="108"/>
      <c r="L263" s="167"/>
      <c r="M263"/>
    </row>
    <row r="264" spans="1:13" ht="15.75" x14ac:dyDescent="0.25">
      <c r="A264" s="101">
        <f t="shared" si="43"/>
        <v>220</v>
      </c>
      <c r="B264" s="162" t="s">
        <v>37</v>
      </c>
      <c r="C264" s="163"/>
      <c r="D264" s="294" t="s">
        <v>244</v>
      </c>
      <c r="E264" s="165">
        <f>ROUND(J264*0.9,6)*K264</f>
        <v>0</v>
      </c>
      <c r="F264" s="165">
        <f t="shared" si="42"/>
        <v>0</v>
      </c>
      <c r="G264" s="165">
        <f t="shared" si="45"/>
        <v>0</v>
      </c>
      <c r="H264" s="165">
        <f t="shared" si="40"/>
        <v>0</v>
      </c>
      <c r="I264" s="254" t="s">
        <v>40</v>
      </c>
      <c r="J264" s="107">
        <v>1.1200000000000001</v>
      </c>
      <c r="K264" s="108"/>
      <c r="L264" s="167"/>
      <c r="M264"/>
    </row>
    <row r="265" spans="1:13" ht="15.75" x14ac:dyDescent="0.25">
      <c r="A265" s="101">
        <f t="shared" si="43"/>
        <v>221</v>
      </c>
      <c r="B265" s="110" t="s">
        <v>41</v>
      </c>
      <c r="C265" s="163" t="s">
        <v>38</v>
      </c>
      <c r="D265" s="164" t="s">
        <v>245</v>
      </c>
      <c r="E265" s="165">
        <f>ROUND(J265*0.9,6)*K265</f>
        <v>0</v>
      </c>
      <c r="F265" s="165">
        <f t="shared" si="42"/>
        <v>0</v>
      </c>
      <c r="G265" s="165">
        <f t="shared" si="45"/>
        <v>0</v>
      </c>
      <c r="H265" s="165">
        <f t="shared" si="40"/>
        <v>0</v>
      </c>
      <c r="I265" s="166" t="s">
        <v>40</v>
      </c>
      <c r="J265" s="107">
        <v>2.44</v>
      </c>
      <c r="K265" s="108"/>
      <c r="L265" s="263"/>
      <c r="M265"/>
    </row>
    <row r="266" spans="1:13" ht="15.75" x14ac:dyDescent="0.25">
      <c r="A266" s="101">
        <f t="shared" si="43"/>
        <v>222</v>
      </c>
      <c r="B266" s="110" t="s">
        <v>41</v>
      </c>
      <c r="C266" s="163" t="s">
        <v>38</v>
      </c>
      <c r="D266" s="295" t="s">
        <v>246</v>
      </c>
      <c r="E266" s="165">
        <f t="shared" ref="E266:E290" si="46">ROUND(J266*0.9,6)*K266</f>
        <v>0</v>
      </c>
      <c r="F266" s="165">
        <f t="shared" si="42"/>
        <v>0</v>
      </c>
      <c r="G266" s="165">
        <f t="shared" si="45"/>
        <v>0</v>
      </c>
      <c r="H266" s="165">
        <f t="shared" si="40"/>
        <v>0</v>
      </c>
      <c r="I266" s="166" t="s">
        <v>40</v>
      </c>
      <c r="J266" s="107">
        <v>1.78</v>
      </c>
      <c r="K266" s="108"/>
      <c r="L266" s="167"/>
      <c r="M266"/>
    </row>
    <row r="267" spans="1:13" ht="15.75" x14ac:dyDescent="0.25">
      <c r="A267" s="582">
        <f t="shared" si="43"/>
        <v>223</v>
      </c>
      <c r="B267" s="749" t="s">
        <v>37</v>
      </c>
      <c r="C267" s="565" t="s">
        <v>100</v>
      </c>
      <c r="D267" s="793" t="s">
        <v>247</v>
      </c>
      <c r="E267" s="566">
        <f t="shared" si="46"/>
        <v>0</v>
      </c>
      <c r="F267" s="566">
        <f t="shared" si="42"/>
        <v>0</v>
      </c>
      <c r="G267" s="566">
        <f t="shared" si="45"/>
        <v>0</v>
      </c>
      <c r="H267" s="566">
        <f t="shared" si="40"/>
        <v>0</v>
      </c>
      <c r="I267" s="664" t="s">
        <v>40</v>
      </c>
      <c r="J267" s="568">
        <v>0.86</v>
      </c>
      <c r="K267" s="569"/>
      <c r="L267" s="668"/>
      <c r="M267"/>
    </row>
    <row r="268" spans="1:13" ht="15.75" x14ac:dyDescent="0.25">
      <c r="A268" s="101">
        <f t="shared" si="43"/>
        <v>224</v>
      </c>
      <c r="B268" s="198" t="s">
        <v>37</v>
      </c>
      <c r="C268" s="163"/>
      <c r="D268" s="292" t="s">
        <v>248</v>
      </c>
      <c r="E268" s="165">
        <f t="shared" si="46"/>
        <v>0</v>
      </c>
      <c r="F268" s="165">
        <f t="shared" si="42"/>
        <v>0</v>
      </c>
      <c r="G268" s="165">
        <f t="shared" si="45"/>
        <v>0</v>
      </c>
      <c r="H268" s="165">
        <f t="shared" si="40"/>
        <v>0</v>
      </c>
      <c r="I268" s="166" t="s">
        <v>40</v>
      </c>
      <c r="J268" s="107">
        <v>1.26</v>
      </c>
      <c r="K268" s="108"/>
      <c r="L268" s="302"/>
      <c r="M268"/>
    </row>
    <row r="269" spans="1:13" ht="15.75" x14ac:dyDescent="0.25">
      <c r="A269" s="101">
        <f t="shared" si="43"/>
        <v>225</v>
      </c>
      <c r="B269" s="198" t="s">
        <v>37</v>
      </c>
      <c r="C269" s="163" t="s">
        <v>68</v>
      </c>
      <c r="D269" s="292" t="s">
        <v>249</v>
      </c>
      <c r="E269" s="165">
        <f t="shared" si="46"/>
        <v>0</v>
      </c>
      <c r="F269" s="165">
        <f t="shared" si="42"/>
        <v>0</v>
      </c>
      <c r="G269" s="165">
        <f t="shared" si="45"/>
        <v>0</v>
      </c>
      <c r="H269" s="165">
        <f t="shared" si="40"/>
        <v>0</v>
      </c>
      <c r="I269" s="166" t="s">
        <v>40</v>
      </c>
      <c r="J269" s="107">
        <v>1.1599999999999999</v>
      </c>
      <c r="K269" s="108"/>
      <c r="L269" s="302"/>
      <c r="M269"/>
    </row>
    <row r="270" spans="1:13" ht="15.75" x14ac:dyDescent="0.25">
      <c r="A270" s="101">
        <f t="shared" si="43"/>
        <v>226</v>
      </c>
      <c r="B270" s="110" t="s">
        <v>41</v>
      </c>
      <c r="C270" s="163"/>
      <c r="D270" s="292" t="s">
        <v>250</v>
      </c>
      <c r="E270" s="165">
        <f t="shared" si="46"/>
        <v>0</v>
      </c>
      <c r="F270" s="165">
        <f t="shared" si="42"/>
        <v>0</v>
      </c>
      <c r="G270" s="165">
        <f t="shared" si="45"/>
        <v>0</v>
      </c>
      <c r="H270" s="165">
        <f t="shared" si="40"/>
        <v>0</v>
      </c>
      <c r="I270" s="166" t="s">
        <v>40</v>
      </c>
      <c r="J270" s="107">
        <v>1.1399999999999999</v>
      </c>
      <c r="K270" s="108"/>
      <c r="L270" s="167" t="s">
        <v>47</v>
      </c>
      <c r="M270"/>
    </row>
    <row r="271" spans="1:13" ht="15.75" x14ac:dyDescent="0.25">
      <c r="A271" s="101">
        <f t="shared" si="43"/>
        <v>227</v>
      </c>
      <c r="B271" s="110" t="s">
        <v>41</v>
      </c>
      <c r="C271" s="163" t="s">
        <v>91</v>
      </c>
      <c r="D271" s="292" t="s">
        <v>251</v>
      </c>
      <c r="E271" s="165">
        <f t="shared" si="46"/>
        <v>0</v>
      </c>
      <c r="F271" s="165">
        <f t="shared" si="42"/>
        <v>0</v>
      </c>
      <c r="G271" s="165">
        <f t="shared" si="45"/>
        <v>0</v>
      </c>
      <c r="H271" s="165">
        <f t="shared" si="40"/>
        <v>0</v>
      </c>
      <c r="I271" s="166" t="s">
        <v>40</v>
      </c>
      <c r="J271" s="107">
        <v>1.94</v>
      </c>
      <c r="K271" s="108"/>
      <c r="L271" s="302"/>
      <c r="M271"/>
    </row>
    <row r="272" spans="1:13" ht="15.75" x14ac:dyDescent="0.25">
      <c r="A272" s="101">
        <f t="shared" si="43"/>
        <v>228</v>
      </c>
      <c r="B272" s="110" t="s">
        <v>41</v>
      </c>
      <c r="C272" s="163" t="s">
        <v>147</v>
      </c>
      <c r="D272" s="292" t="s">
        <v>509</v>
      </c>
      <c r="E272" s="165">
        <f t="shared" si="46"/>
        <v>0</v>
      </c>
      <c r="F272" s="165">
        <f t="shared" si="42"/>
        <v>0</v>
      </c>
      <c r="G272" s="165">
        <f t="shared" si="45"/>
        <v>0</v>
      </c>
      <c r="H272" s="165">
        <f t="shared" si="40"/>
        <v>0</v>
      </c>
      <c r="I272" s="166" t="s">
        <v>40</v>
      </c>
      <c r="J272" s="107">
        <v>1.8</v>
      </c>
      <c r="K272" s="108"/>
      <c r="L272" s="263"/>
      <c r="M272"/>
    </row>
    <row r="273" spans="1:13" ht="15.75" x14ac:dyDescent="0.25">
      <c r="A273" s="101">
        <f t="shared" si="43"/>
        <v>229</v>
      </c>
      <c r="B273" s="110" t="s">
        <v>41</v>
      </c>
      <c r="C273" s="163" t="s">
        <v>147</v>
      </c>
      <c r="D273" s="292" t="s">
        <v>252</v>
      </c>
      <c r="E273" s="165">
        <f t="shared" si="46"/>
        <v>0</v>
      </c>
      <c r="F273" s="165">
        <f t="shared" si="42"/>
        <v>0</v>
      </c>
      <c r="G273" s="165">
        <f t="shared" si="45"/>
        <v>0</v>
      </c>
      <c r="H273" s="165">
        <f t="shared" si="40"/>
        <v>0</v>
      </c>
      <c r="I273" s="166" t="s">
        <v>40</v>
      </c>
      <c r="J273" s="107">
        <v>1.93</v>
      </c>
      <c r="K273" s="108"/>
      <c r="L273" s="263"/>
      <c r="M273"/>
    </row>
    <row r="274" spans="1:13" ht="15.75" x14ac:dyDescent="0.25">
      <c r="A274" s="582">
        <f t="shared" si="43"/>
        <v>230</v>
      </c>
      <c r="B274" s="749" t="s">
        <v>37</v>
      </c>
      <c r="C274" s="565"/>
      <c r="D274" s="687" t="s">
        <v>253</v>
      </c>
      <c r="E274" s="566">
        <f t="shared" si="46"/>
        <v>0</v>
      </c>
      <c r="F274" s="566">
        <f t="shared" si="42"/>
        <v>0</v>
      </c>
      <c r="G274" s="566">
        <f t="shared" si="45"/>
        <v>0</v>
      </c>
      <c r="H274" s="566">
        <f>J274*K274</f>
        <v>0</v>
      </c>
      <c r="I274" s="664" t="s">
        <v>40</v>
      </c>
      <c r="J274" s="568">
        <v>1.3</v>
      </c>
      <c r="K274" s="569"/>
      <c r="L274" s="660" t="s">
        <v>47</v>
      </c>
      <c r="M274"/>
    </row>
    <row r="275" spans="1:13" ht="15.75" x14ac:dyDescent="0.25">
      <c r="A275" s="101">
        <f t="shared" si="43"/>
        <v>231</v>
      </c>
      <c r="B275" s="198" t="s">
        <v>37</v>
      </c>
      <c r="C275" s="163"/>
      <c r="D275" s="292" t="s">
        <v>254</v>
      </c>
      <c r="E275" s="165">
        <f t="shared" si="46"/>
        <v>0</v>
      </c>
      <c r="F275" s="165">
        <f t="shared" si="42"/>
        <v>0</v>
      </c>
      <c r="G275" s="165">
        <f t="shared" si="45"/>
        <v>0</v>
      </c>
      <c r="H275" s="165">
        <f>J275*K275</f>
        <v>0</v>
      </c>
      <c r="I275" s="166" t="s">
        <v>40</v>
      </c>
      <c r="J275" s="107">
        <v>1.1399999999999999</v>
      </c>
      <c r="K275" s="108"/>
      <c r="L275" s="167" t="s">
        <v>47</v>
      </c>
      <c r="M275"/>
    </row>
    <row r="276" spans="1:13" ht="15.75" x14ac:dyDescent="0.25">
      <c r="A276" s="582">
        <f t="shared" si="43"/>
        <v>232</v>
      </c>
      <c r="B276" s="645" t="s">
        <v>41</v>
      </c>
      <c r="C276" s="565" t="s">
        <v>38</v>
      </c>
      <c r="D276" s="652" t="s">
        <v>255</v>
      </c>
      <c r="E276" s="566">
        <f t="shared" si="46"/>
        <v>0</v>
      </c>
      <c r="F276" s="566">
        <f t="shared" si="42"/>
        <v>0</v>
      </c>
      <c r="G276" s="566">
        <f t="shared" si="45"/>
        <v>0</v>
      </c>
      <c r="H276" s="566">
        <f t="shared" si="40"/>
        <v>0</v>
      </c>
      <c r="I276" s="567" t="s">
        <v>40</v>
      </c>
      <c r="J276" s="568">
        <v>2.2000000000000002</v>
      </c>
      <c r="K276" s="569"/>
      <c r="L276" s="703" t="s">
        <v>738</v>
      </c>
      <c r="M276"/>
    </row>
    <row r="277" spans="1:13" ht="15.75" x14ac:dyDescent="0.25">
      <c r="A277" s="101">
        <f t="shared" si="43"/>
        <v>233</v>
      </c>
      <c r="B277" s="162" t="s">
        <v>37</v>
      </c>
      <c r="C277" s="163" t="s">
        <v>91</v>
      </c>
      <c r="D277" s="294" t="s">
        <v>256</v>
      </c>
      <c r="E277" s="165">
        <f t="shared" si="46"/>
        <v>0</v>
      </c>
      <c r="F277" s="165">
        <f t="shared" si="42"/>
        <v>0</v>
      </c>
      <c r="G277" s="165">
        <f t="shared" si="45"/>
        <v>0</v>
      </c>
      <c r="H277" s="165">
        <f t="shared" si="40"/>
        <v>0</v>
      </c>
      <c r="I277" s="254" t="s">
        <v>40</v>
      </c>
      <c r="J277" s="107">
        <v>1.68</v>
      </c>
      <c r="K277" s="108"/>
      <c r="L277" s="167" t="s">
        <v>47</v>
      </c>
      <c r="M277"/>
    </row>
    <row r="278" spans="1:13" ht="15.75" x14ac:dyDescent="0.25">
      <c r="A278" s="101">
        <f t="shared" si="43"/>
        <v>234</v>
      </c>
      <c r="B278" s="110" t="s">
        <v>41</v>
      </c>
      <c r="C278" s="163" t="s">
        <v>38</v>
      </c>
      <c r="D278" s="164" t="s">
        <v>257</v>
      </c>
      <c r="E278" s="165">
        <f t="shared" si="46"/>
        <v>0</v>
      </c>
      <c r="F278" s="165">
        <f t="shared" si="42"/>
        <v>0</v>
      </c>
      <c r="G278" s="165">
        <f t="shared" si="45"/>
        <v>0</v>
      </c>
      <c r="H278" s="165">
        <f t="shared" si="40"/>
        <v>0</v>
      </c>
      <c r="I278" s="254" t="s">
        <v>40</v>
      </c>
      <c r="J278" s="107">
        <v>1.8</v>
      </c>
      <c r="K278" s="108"/>
      <c r="L278" s="167"/>
      <c r="M278"/>
    </row>
    <row r="279" spans="1:13" ht="15.75" x14ac:dyDescent="0.25">
      <c r="A279" s="582">
        <f t="shared" si="43"/>
        <v>235</v>
      </c>
      <c r="B279" s="645" t="s">
        <v>41</v>
      </c>
      <c r="C279" s="565" t="s">
        <v>147</v>
      </c>
      <c r="D279" s="712" t="s">
        <v>258</v>
      </c>
      <c r="E279" s="566">
        <f t="shared" si="46"/>
        <v>0</v>
      </c>
      <c r="F279" s="566">
        <f t="shared" si="42"/>
        <v>0</v>
      </c>
      <c r="G279" s="566">
        <f t="shared" si="45"/>
        <v>0</v>
      </c>
      <c r="H279" s="566">
        <f>J279*K279</f>
        <v>0</v>
      </c>
      <c r="I279" s="567" t="s">
        <v>40</v>
      </c>
      <c r="J279" s="568">
        <v>1.54</v>
      </c>
      <c r="K279" s="569"/>
      <c r="L279" s="570"/>
      <c r="M279"/>
    </row>
    <row r="280" spans="1:13" ht="15.75" x14ac:dyDescent="0.25">
      <c r="A280" s="582">
        <f t="shared" si="43"/>
        <v>236</v>
      </c>
      <c r="B280" s="645" t="s">
        <v>41</v>
      </c>
      <c r="C280" s="565" t="s">
        <v>38</v>
      </c>
      <c r="D280" s="712" t="s">
        <v>259</v>
      </c>
      <c r="E280" s="566">
        <f t="shared" si="46"/>
        <v>0</v>
      </c>
      <c r="F280" s="566">
        <f t="shared" ref="F280:F342" si="47">ROUND(J280*0.93,6)*K280</f>
        <v>0</v>
      </c>
      <c r="G280" s="566">
        <f t="shared" si="45"/>
        <v>0</v>
      </c>
      <c r="H280" s="566">
        <f t="shared" si="40"/>
        <v>0</v>
      </c>
      <c r="I280" s="567" t="s">
        <v>40</v>
      </c>
      <c r="J280" s="568">
        <v>1.7</v>
      </c>
      <c r="K280" s="569"/>
      <c r="L280" s="570"/>
      <c r="M280"/>
    </row>
    <row r="281" spans="1:13" ht="15.75" x14ac:dyDescent="0.25">
      <c r="A281" s="582">
        <f t="shared" si="43"/>
        <v>237</v>
      </c>
      <c r="B281" s="645" t="s">
        <v>41</v>
      </c>
      <c r="C281" s="565" t="s">
        <v>38</v>
      </c>
      <c r="D281" s="622" t="s">
        <v>260</v>
      </c>
      <c r="E281" s="566">
        <f t="shared" si="46"/>
        <v>0</v>
      </c>
      <c r="F281" s="566">
        <f t="shared" si="47"/>
        <v>0</v>
      </c>
      <c r="G281" s="566">
        <f t="shared" si="45"/>
        <v>0</v>
      </c>
      <c r="H281" s="566">
        <f t="shared" si="40"/>
        <v>0</v>
      </c>
      <c r="I281" s="567" t="s">
        <v>40</v>
      </c>
      <c r="J281" s="568">
        <v>1.8</v>
      </c>
      <c r="K281" s="569"/>
      <c r="L281" s="570"/>
      <c r="M281"/>
    </row>
    <row r="282" spans="1:13" ht="15.75" x14ac:dyDescent="0.25">
      <c r="A282" s="582">
        <f t="shared" si="43"/>
        <v>238</v>
      </c>
      <c r="B282" s="571" t="s">
        <v>37</v>
      </c>
      <c r="C282" s="565" t="s">
        <v>147</v>
      </c>
      <c r="D282" s="622" t="s">
        <v>261</v>
      </c>
      <c r="E282" s="566">
        <f t="shared" si="46"/>
        <v>0</v>
      </c>
      <c r="F282" s="566">
        <f t="shared" si="47"/>
        <v>0</v>
      </c>
      <c r="G282" s="566">
        <f t="shared" si="45"/>
        <v>0</v>
      </c>
      <c r="H282" s="566">
        <f t="shared" si="40"/>
        <v>0</v>
      </c>
      <c r="I282" s="567" t="s">
        <v>40</v>
      </c>
      <c r="J282" s="568">
        <v>1.42</v>
      </c>
      <c r="K282" s="569"/>
      <c r="L282" s="660"/>
      <c r="M282"/>
    </row>
    <row r="283" spans="1:13" ht="15.75" x14ac:dyDescent="0.25">
      <c r="A283" s="101">
        <f t="shared" si="43"/>
        <v>239</v>
      </c>
      <c r="B283" s="162" t="s">
        <v>37</v>
      </c>
      <c r="C283" s="163"/>
      <c r="D283" s="195" t="s">
        <v>262</v>
      </c>
      <c r="E283" s="165">
        <f t="shared" si="46"/>
        <v>0</v>
      </c>
      <c r="F283" s="165">
        <f t="shared" si="47"/>
        <v>0</v>
      </c>
      <c r="G283" s="165">
        <f t="shared" si="45"/>
        <v>0</v>
      </c>
      <c r="H283" s="165">
        <f t="shared" si="40"/>
        <v>0</v>
      </c>
      <c r="I283" s="254" t="s">
        <v>40</v>
      </c>
      <c r="J283" s="107">
        <v>1.42</v>
      </c>
      <c r="K283" s="108"/>
      <c r="L283" s="167"/>
      <c r="M283"/>
    </row>
    <row r="284" spans="1:13" ht="15.75" x14ac:dyDescent="0.25">
      <c r="A284" s="582">
        <f t="shared" ref="A284:A300" si="48">A283+1</f>
        <v>240</v>
      </c>
      <c r="B284" s="645" t="s">
        <v>41</v>
      </c>
      <c r="C284" s="565" t="s">
        <v>263</v>
      </c>
      <c r="D284" s="622" t="s">
        <v>264</v>
      </c>
      <c r="E284" s="566">
        <f t="shared" si="46"/>
        <v>0</v>
      </c>
      <c r="F284" s="566">
        <f t="shared" si="47"/>
        <v>0</v>
      </c>
      <c r="G284" s="566">
        <f t="shared" si="45"/>
        <v>0</v>
      </c>
      <c r="H284" s="566">
        <f t="shared" si="40"/>
        <v>0</v>
      </c>
      <c r="I284" s="567" t="s">
        <v>40</v>
      </c>
      <c r="J284" s="568">
        <v>1.6</v>
      </c>
      <c r="K284" s="569"/>
      <c r="L284" s="570"/>
      <c r="M284"/>
    </row>
    <row r="285" spans="1:13" ht="15.75" x14ac:dyDescent="0.25">
      <c r="A285" s="582">
        <f t="shared" si="48"/>
        <v>241</v>
      </c>
      <c r="B285" s="749" t="s">
        <v>37</v>
      </c>
      <c r="C285" s="655" t="s">
        <v>100</v>
      </c>
      <c r="D285" s="794" t="s">
        <v>265</v>
      </c>
      <c r="E285" s="566">
        <f t="shared" si="46"/>
        <v>0</v>
      </c>
      <c r="F285" s="566">
        <f t="shared" si="47"/>
        <v>0</v>
      </c>
      <c r="G285" s="566">
        <f t="shared" si="45"/>
        <v>0</v>
      </c>
      <c r="H285" s="566">
        <f>J285*K285</f>
        <v>0</v>
      </c>
      <c r="I285" s="664" t="s">
        <v>40</v>
      </c>
      <c r="J285" s="568">
        <v>1.42</v>
      </c>
      <c r="K285" s="569"/>
      <c r="L285" s="660"/>
      <c r="M285"/>
    </row>
    <row r="286" spans="1:13" ht="15.75" x14ac:dyDescent="0.25">
      <c r="A286" s="101">
        <f t="shared" si="48"/>
        <v>242</v>
      </c>
      <c r="B286" s="198" t="s">
        <v>37</v>
      </c>
      <c r="C286" s="115"/>
      <c r="D286" s="195" t="s">
        <v>266</v>
      </c>
      <c r="E286" s="165">
        <f t="shared" si="46"/>
        <v>0</v>
      </c>
      <c r="F286" s="165">
        <f t="shared" si="47"/>
        <v>0</v>
      </c>
      <c r="G286" s="165">
        <f t="shared" si="45"/>
        <v>0</v>
      </c>
      <c r="H286" s="165">
        <f>J286*K286</f>
        <v>0</v>
      </c>
      <c r="I286" s="166" t="s">
        <v>40</v>
      </c>
      <c r="J286" s="107">
        <v>1.3</v>
      </c>
      <c r="K286" s="108"/>
      <c r="L286" s="167"/>
      <c r="M286"/>
    </row>
    <row r="287" spans="1:13" ht="15.75" x14ac:dyDescent="0.25">
      <c r="A287" s="101">
        <f t="shared" si="48"/>
        <v>243</v>
      </c>
      <c r="B287" s="198" t="s">
        <v>37</v>
      </c>
      <c r="C287" s="163" t="s">
        <v>267</v>
      </c>
      <c r="D287" s="195" t="s">
        <v>268</v>
      </c>
      <c r="E287" s="165">
        <f t="shared" si="46"/>
        <v>0</v>
      </c>
      <c r="F287" s="165">
        <f t="shared" si="47"/>
        <v>0</v>
      </c>
      <c r="G287" s="165">
        <f t="shared" si="45"/>
        <v>0</v>
      </c>
      <c r="H287" s="165">
        <f t="shared" ref="H287:H288" si="49">J287*K287</f>
        <v>0</v>
      </c>
      <c r="I287" s="254" t="s">
        <v>40</v>
      </c>
      <c r="J287" s="107">
        <v>1.17</v>
      </c>
      <c r="K287" s="108"/>
      <c r="L287" s="167"/>
      <c r="M287"/>
    </row>
    <row r="288" spans="1:13" ht="15.75" x14ac:dyDescent="0.25">
      <c r="A288" s="101">
        <f t="shared" si="48"/>
        <v>244</v>
      </c>
      <c r="B288" s="198" t="s">
        <v>37</v>
      </c>
      <c r="C288" s="163" t="s">
        <v>91</v>
      </c>
      <c r="D288" s="195" t="s">
        <v>269</v>
      </c>
      <c r="E288" s="165">
        <f t="shared" si="46"/>
        <v>0</v>
      </c>
      <c r="F288" s="165">
        <f t="shared" si="47"/>
        <v>0</v>
      </c>
      <c r="G288" s="165">
        <f t="shared" si="45"/>
        <v>0</v>
      </c>
      <c r="H288" s="165">
        <f t="shared" si="49"/>
        <v>0</v>
      </c>
      <c r="I288" s="254" t="s">
        <v>40</v>
      </c>
      <c r="J288" s="107">
        <v>2.2599999999999998</v>
      </c>
      <c r="K288" s="108"/>
      <c r="L288" s="167"/>
      <c r="M288"/>
    </row>
    <row r="289" spans="1:13" ht="15.75" x14ac:dyDescent="0.25">
      <c r="A289" s="101">
        <f t="shared" si="48"/>
        <v>245</v>
      </c>
      <c r="B289" s="110" t="s">
        <v>41</v>
      </c>
      <c r="C289" s="163" t="s">
        <v>38</v>
      </c>
      <c r="D289" s="195" t="s">
        <v>270</v>
      </c>
      <c r="E289" s="165">
        <f t="shared" si="46"/>
        <v>0</v>
      </c>
      <c r="F289" s="165">
        <f t="shared" si="47"/>
        <v>0</v>
      </c>
      <c r="G289" s="165">
        <f t="shared" si="45"/>
        <v>0</v>
      </c>
      <c r="H289" s="165">
        <f t="shared" si="40"/>
        <v>0</v>
      </c>
      <c r="I289" s="254" t="s">
        <v>40</v>
      </c>
      <c r="J289" s="107">
        <v>2.2799999999999998</v>
      </c>
      <c r="K289" s="108"/>
      <c r="L289" s="263"/>
      <c r="M289"/>
    </row>
    <row r="290" spans="1:13" ht="15.75" x14ac:dyDescent="0.25">
      <c r="A290" s="101">
        <f t="shared" si="48"/>
        <v>246</v>
      </c>
      <c r="B290" s="110" t="s">
        <v>41</v>
      </c>
      <c r="C290" s="163"/>
      <c r="D290" s="195" t="s">
        <v>271</v>
      </c>
      <c r="E290" s="165">
        <f t="shared" si="46"/>
        <v>0</v>
      </c>
      <c r="F290" s="165">
        <f t="shared" si="47"/>
        <v>0</v>
      </c>
      <c r="G290" s="165">
        <f t="shared" si="45"/>
        <v>0</v>
      </c>
      <c r="H290" s="165">
        <f t="shared" si="40"/>
        <v>0</v>
      </c>
      <c r="I290" s="254" t="s">
        <v>40</v>
      </c>
      <c r="J290" s="107">
        <v>1.42</v>
      </c>
      <c r="K290" s="108"/>
      <c r="L290" s="167" t="s">
        <v>47</v>
      </c>
      <c r="M290"/>
    </row>
    <row r="291" spans="1:13" ht="15.75" x14ac:dyDescent="0.25">
      <c r="A291" s="101">
        <f t="shared" si="48"/>
        <v>247</v>
      </c>
      <c r="B291" s="110" t="s">
        <v>41</v>
      </c>
      <c r="C291" s="163"/>
      <c r="D291" s="195" t="s">
        <v>272</v>
      </c>
      <c r="E291" s="165">
        <f>ROUND(J291*0.9,6)*K291</f>
        <v>0</v>
      </c>
      <c r="F291" s="165">
        <f t="shared" si="47"/>
        <v>0</v>
      </c>
      <c r="G291" s="165">
        <f t="shared" si="45"/>
        <v>0</v>
      </c>
      <c r="H291" s="165">
        <f t="shared" si="40"/>
        <v>0</v>
      </c>
      <c r="I291" s="254" t="s">
        <v>40</v>
      </c>
      <c r="J291" s="107">
        <v>0.99</v>
      </c>
      <c r="K291" s="108"/>
      <c r="L291" s="167" t="s">
        <v>47</v>
      </c>
      <c r="M291"/>
    </row>
    <row r="292" spans="1:13" ht="15.75" x14ac:dyDescent="0.25">
      <c r="A292" s="101">
        <f t="shared" si="48"/>
        <v>248</v>
      </c>
      <c r="B292" s="110" t="s">
        <v>41</v>
      </c>
      <c r="C292" s="163"/>
      <c r="D292" s="195" t="s">
        <v>510</v>
      </c>
      <c r="E292" s="165">
        <f>ROUND(J292*0.9,6)*K292</f>
        <v>0</v>
      </c>
      <c r="F292" s="165">
        <f t="shared" si="47"/>
        <v>0</v>
      </c>
      <c r="G292" s="165">
        <f t="shared" si="45"/>
        <v>0</v>
      </c>
      <c r="H292" s="165">
        <f t="shared" si="40"/>
        <v>0</v>
      </c>
      <c r="I292" s="254" t="s">
        <v>40</v>
      </c>
      <c r="J292" s="107">
        <v>1.22</v>
      </c>
      <c r="K292" s="108"/>
      <c r="L292" s="167" t="s">
        <v>47</v>
      </c>
      <c r="M292"/>
    </row>
    <row r="293" spans="1:13" ht="15.75" x14ac:dyDescent="0.25">
      <c r="A293" s="101">
        <f t="shared" si="48"/>
        <v>249</v>
      </c>
      <c r="B293" s="110" t="s">
        <v>41</v>
      </c>
      <c r="C293" s="163"/>
      <c r="D293" s="195" t="s">
        <v>273</v>
      </c>
      <c r="E293" s="165">
        <f>ROUND(J293*0.9,6)*K293</f>
        <v>0</v>
      </c>
      <c r="F293" s="165">
        <f t="shared" si="47"/>
        <v>0</v>
      </c>
      <c r="G293" s="165">
        <f t="shared" si="45"/>
        <v>0</v>
      </c>
      <c r="H293" s="165">
        <f t="shared" si="40"/>
        <v>0</v>
      </c>
      <c r="I293" s="254" t="s">
        <v>40</v>
      </c>
      <c r="J293" s="107">
        <v>1.9</v>
      </c>
      <c r="K293" s="108"/>
      <c r="L293" s="167"/>
      <c r="M293"/>
    </row>
    <row r="294" spans="1:13" ht="15.75" x14ac:dyDescent="0.25">
      <c r="A294" s="101">
        <f t="shared" si="48"/>
        <v>250</v>
      </c>
      <c r="B294" s="110" t="s">
        <v>41</v>
      </c>
      <c r="C294" s="163"/>
      <c r="D294" s="272" t="s">
        <v>274</v>
      </c>
      <c r="E294" s="165">
        <f>ROUND(J294*0.9,6)*K294</f>
        <v>0</v>
      </c>
      <c r="F294" s="165">
        <f t="shared" si="47"/>
        <v>0</v>
      </c>
      <c r="G294" s="165">
        <f t="shared" si="45"/>
        <v>0</v>
      </c>
      <c r="H294" s="165">
        <f t="shared" si="40"/>
        <v>0</v>
      </c>
      <c r="I294" s="254" t="s">
        <v>40</v>
      </c>
      <c r="J294" s="107">
        <v>1.59</v>
      </c>
      <c r="K294" s="108"/>
      <c r="L294" s="167" t="s">
        <v>47</v>
      </c>
      <c r="M294"/>
    </row>
    <row r="295" spans="1:13" ht="15.75" x14ac:dyDescent="0.25">
      <c r="A295" s="582">
        <f t="shared" si="48"/>
        <v>251</v>
      </c>
      <c r="B295" s="749" t="s">
        <v>37</v>
      </c>
      <c r="C295" s="565"/>
      <c r="D295" s="669" t="s">
        <v>275</v>
      </c>
      <c r="E295" s="566">
        <f t="shared" ref="E295:E298" si="50">ROUND(J295*0.9,6)*K295</f>
        <v>0</v>
      </c>
      <c r="F295" s="566">
        <f t="shared" si="47"/>
        <v>0</v>
      </c>
      <c r="G295" s="566">
        <f t="shared" si="45"/>
        <v>0</v>
      </c>
      <c r="H295" s="566">
        <f t="shared" si="40"/>
        <v>0</v>
      </c>
      <c r="I295" s="567" t="s">
        <v>40</v>
      </c>
      <c r="J295" s="568">
        <v>1.24</v>
      </c>
      <c r="K295" s="569"/>
      <c r="L295" s="660" t="s">
        <v>47</v>
      </c>
      <c r="M295"/>
    </row>
    <row r="296" spans="1:13" ht="15.75" x14ac:dyDescent="0.25">
      <c r="A296" s="101">
        <f t="shared" si="48"/>
        <v>252</v>
      </c>
      <c r="B296" s="110" t="s">
        <v>41</v>
      </c>
      <c r="C296" s="163"/>
      <c r="D296" s="272" t="s">
        <v>276</v>
      </c>
      <c r="E296" s="165">
        <f t="shared" si="50"/>
        <v>0</v>
      </c>
      <c r="F296" s="165">
        <f t="shared" si="47"/>
        <v>0</v>
      </c>
      <c r="G296" s="165">
        <f t="shared" si="45"/>
        <v>0</v>
      </c>
      <c r="H296" s="165">
        <f t="shared" si="40"/>
        <v>0</v>
      </c>
      <c r="I296" s="254" t="s">
        <v>40</v>
      </c>
      <c r="J296" s="107">
        <v>0.92</v>
      </c>
      <c r="K296" s="108"/>
      <c r="L296" s="167" t="s">
        <v>47</v>
      </c>
      <c r="M296"/>
    </row>
    <row r="297" spans="1:13" ht="15.75" x14ac:dyDescent="0.25">
      <c r="A297" s="101">
        <f t="shared" si="48"/>
        <v>253</v>
      </c>
      <c r="B297" s="198" t="s">
        <v>37</v>
      </c>
      <c r="C297" s="163"/>
      <c r="D297" s="272" t="s">
        <v>277</v>
      </c>
      <c r="E297" s="165">
        <f t="shared" si="50"/>
        <v>0</v>
      </c>
      <c r="F297" s="165">
        <f t="shared" si="47"/>
        <v>0</v>
      </c>
      <c r="G297" s="165">
        <f t="shared" si="45"/>
        <v>0</v>
      </c>
      <c r="H297" s="165">
        <f t="shared" si="40"/>
        <v>0</v>
      </c>
      <c r="I297" s="254" t="s">
        <v>40</v>
      </c>
      <c r="J297" s="107">
        <v>1.28</v>
      </c>
      <c r="K297" s="108"/>
      <c r="L297" s="167" t="s">
        <v>47</v>
      </c>
      <c r="M297"/>
    </row>
    <row r="298" spans="1:13" ht="15.75" x14ac:dyDescent="0.25">
      <c r="A298" s="582">
        <f t="shared" si="48"/>
        <v>254</v>
      </c>
      <c r="B298" s="749" t="s">
        <v>37</v>
      </c>
      <c r="C298" s="565" t="s">
        <v>83</v>
      </c>
      <c r="D298" s="669" t="s">
        <v>278</v>
      </c>
      <c r="E298" s="566">
        <f t="shared" si="50"/>
        <v>0</v>
      </c>
      <c r="F298" s="566">
        <f t="shared" si="47"/>
        <v>0</v>
      </c>
      <c r="G298" s="566">
        <f t="shared" si="45"/>
        <v>0</v>
      </c>
      <c r="H298" s="566">
        <f t="shared" si="40"/>
        <v>0</v>
      </c>
      <c r="I298" s="567" t="s">
        <v>40</v>
      </c>
      <c r="J298" s="568">
        <v>1.28</v>
      </c>
      <c r="K298" s="569"/>
      <c r="L298" s="668"/>
      <c r="M298"/>
    </row>
    <row r="299" spans="1:13" ht="15.75" x14ac:dyDescent="0.25">
      <c r="A299" s="101">
        <f t="shared" si="48"/>
        <v>255</v>
      </c>
      <c r="B299" s="264" t="s">
        <v>41</v>
      </c>
      <c r="C299" s="279" t="s">
        <v>267</v>
      </c>
      <c r="D299" s="209" t="s">
        <v>279</v>
      </c>
      <c r="E299" s="165">
        <f>ROUND(J299*0.9,6)*K299</f>
        <v>0</v>
      </c>
      <c r="F299" s="165">
        <f t="shared" si="47"/>
        <v>0</v>
      </c>
      <c r="G299" s="165">
        <f t="shared" si="45"/>
        <v>0</v>
      </c>
      <c r="H299" s="210">
        <f t="shared" si="40"/>
        <v>0</v>
      </c>
      <c r="I299" s="211" t="s">
        <v>40</v>
      </c>
      <c r="J299" s="212">
        <v>1.88</v>
      </c>
      <c r="K299" s="108"/>
      <c r="L299" s="303"/>
      <c r="M299"/>
    </row>
    <row r="300" spans="1:13" ht="16.5" thickBot="1" x14ac:dyDescent="0.3">
      <c r="A300" s="582">
        <f t="shared" si="48"/>
        <v>256</v>
      </c>
      <c r="B300" s="787" t="s">
        <v>41</v>
      </c>
      <c r="C300" s="773" t="s">
        <v>147</v>
      </c>
      <c r="D300" s="777" t="s">
        <v>280</v>
      </c>
      <c r="E300" s="566">
        <f>ROUND(J300*0.9,6)*K300</f>
        <v>0</v>
      </c>
      <c r="F300" s="566">
        <f t="shared" si="47"/>
        <v>0</v>
      </c>
      <c r="G300" s="566">
        <f t="shared" si="45"/>
        <v>0</v>
      </c>
      <c r="H300" s="673">
        <f t="shared" si="40"/>
        <v>0</v>
      </c>
      <c r="I300" s="674" t="s">
        <v>40</v>
      </c>
      <c r="J300" s="675">
        <v>1.84</v>
      </c>
      <c r="K300" s="597"/>
      <c r="L300" s="703" t="s">
        <v>738</v>
      </c>
      <c r="M300"/>
    </row>
    <row r="301" spans="1:13" ht="16.5" thickBot="1" x14ac:dyDescent="0.3">
      <c r="A301" s="280"/>
      <c r="B301" s="281"/>
      <c r="C301" s="217"/>
      <c r="D301" s="218" t="s">
        <v>281</v>
      </c>
      <c r="E301" s="242"/>
      <c r="F301" s="242"/>
      <c r="G301" s="242"/>
      <c r="H301" s="242"/>
      <c r="I301" s="242"/>
      <c r="J301" s="282"/>
      <c r="K301" s="201"/>
      <c r="L301" s="221"/>
      <c r="M301"/>
    </row>
    <row r="302" spans="1:13" ht="15.75" x14ac:dyDescent="0.25">
      <c r="A302" s="177">
        <f>A300+1</f>
        <v>257</v>
      </c>
      <c r="B302" s="202" t="s">
        <v>37</v>
      </c>
      <c r="C302" s="130"/>
      <c r="D302" s="304" t="s">
        <v>544</v>
      </c>
      <c r="E302" s="76">
        <f>ROUND(J302*0.9,6)*K302</f>
        <v>0</v>
      </c>
      <c r="F302" s="76">
        <f t="shared" si="47"/>
        <v>0</v>
      </c>
      <c r="G302" s="76">
        <f t="shared" ref="G302:G307" si="51">ROUND(J302*0.95,6)*K302</f>
        <v>0</v>
      </c>
      <c r="H302" s="76">
        <f t="shared" ref="H302:H307" si="52">J302*K302</f>
        <v>0</v>
      </c>
      <c r="I302" s="179" t="s">
        <v>40</v>
      </c>
      <c r="J302" s="78">
        <v>0.74</v>
      </c>
      <c r="K302" s="79"/>
      <c r="L302" s="129" t="s">
        <v>47</v>
      </c>
      <c r="M302"/>
    </row>
    <row r="303" spans="1:13" ht="15.75" x14ac:dyDescent="0.25">
      <c r="A303" s="177">
        <f t="shared" ref="A303:A309" si="53">A302+1</f>
        <v>258</v>
      </c>
      <c r="B303" s="202" t="s">
        <v>37</v>
      </c>
      <c r="C303" s="130"/>
      <c r="D303" s="304" t="s">
        <v>547</v>
      </c>
      <c r="E303" s="76">
        <f>ROUND(J303*0.9,6)*K303</f>
        <v>0</v>
      </c>
      <c r="F303" s="76">
        <f t="shared" si="47"/>
        <v>0</v>
      </c>
      <c r="G303" s="76">
        <f t="shared" si="51"/>
        <v>0</v>
      </c>
      <c r="H303" s="76">
        <f t="shared" si="52"/>
        <v>0</v>
      </c>
      <c r="I303" s="179" t="s">
        <v>40</v>
      </c>
      <c r="J303" s="78">
        <v>0.67</v>
      </c>
      <c r="K303" s="79"/>
      <c r="L303" s="129" t="s">
        <v>47</v>
      </c>
      <c r="M303"/>
    </row>
    <row r="304" spans="1:13" ht="15.75" x14ac:dyDescent="0.25">
      <c r="A304" s="177">
        <f t="shared" si="53"/>
        <v>259</v>
      </c>
      <c r="B304" s="202" t="s">
        <v>37</v>
      </c>
      <c r="C304" s="130"/>
      <c r="D304" s="304" t="s">
        <v>545</v>
      </c>
      <c r="E304" s="76">
        <f t="shared" ref="E304:E337" si="54">ROUND(J304*0.9,6)*K304</f>
        <v>0</v>
      </c>
      <c r="F304" s="76">
        <f t="shared" si="47"/>
        <v>0</v>
      </c>
      <c r="G304" s="76">
        <f t="shared" si="51"/>
        <v>0</v>
      </c>
      <c r="H304" s="76">
        <f t="shared" si="52"/>
        <v>0</v>
      </c>
      <c r="I304" s="179" t="s">
        <v>40</v>
      </c>
      <c r="J304" s="78">
        <v>0.83</v>
      </c>
      <c r="K304" s="79"/>
      <c r="L304" s="129" t="s">
        <v>47</v>
      </c>
      <c r="M304"/>
    </row>
    <row r="305" spans="1:13" ht="15.75" x14ac:dyDescent="0.25">
      <c r="A305" s="177">
        <f t="shared" si="53"/>
        <v>260</v>
      </c>
      <c r="B305" s="202" t="s">
        <v>37</v>
      </c>
      <c r="C305" s="130"/>
      <c r="D305" s="304" t="s">
        <v>546</v>
      </c>
      <c r="E305" s="76">
        <f t="shared" si="54"/>
        <v>0</v>
      </c>
      <c r="F305" s="76">
        <f t="shared" si="47"/>
        <v>0</v>
      </c>
      <c r="G305" s="76">
        <f t="shared" si="51"/>
        <v>0</v>
      </c>
      <c r="H305" s="76">
        <f t="shared" si="52"/>
        <v>0</v>
      </c>
      <c r="I305" s="179" t="s">
        <v>40</v>
      </c>
      <c r="J305" s="78">
        <v>0.67</v>
      </c>
      <c r="K305" s="79"/>
      <c r="L305" s="129" t="s">
        <v>47</v>
      </c>
      <c r="M305"/>
    </row>
    <row r="306" spans="1:13" ht="15.75" x14ac:dyDescent="0.25">
      <c r="A306" s="177">
        <f t="shared" si="53"/>
        <v>261</v>
      </c>
      <c r="B306" s="202" t="s">
        <v>37</v>
      </c>
      <c r="C306" s="130"/>
      <c r="D306" s="304" t="s">
        <v>554</v>
      </c>
      <c r="E306" s="76">
        <f t="shared" si="54"/>
        <v>0</v>
      </c>
      <c r="F306" s="76">
        <f t="shared" si="47"/>
        <v>0</v>
      </c>
      <c r="G306" s="76">
        <f t="shared" si="51"/>
        <v>0</v>
      </c>
      <c r="H306" s="76">
        <f t="shared" si="52"/>
        <v>0</v>
      </c>
      <c r="I306" s="179" t="s">
        <v>40</v>
      </c>
      <c r="J306" s="78">
        <v>0.78</v>
      </c>
      <c r="K306" s="79"/>
      <c r="L306" s="129"/>
      <c r="M306"/>
    </row>
    <row r="307" spans="1:13" ht="15.75" x14ac:dyDescent="0.25">
      <c r="A307" s="177">
        <f t="shared" si="53"/>
        <v>262</v>
      </c>
      <c r="B307" s="202" t="s">
        <v>37</v>
      </c>
      <c r="C307" s="130"/>
      <c r="D307" s="304" t="s">
        <v>553</v>
      </c>
      <c r="E307" s="76">
        <f t="shared" si="54"/>
        <v>0</v>
      </c>
      <c r="F307" s="76">
        <f t="shared" si="47"/>
        <v>0</v>
      </c>
      <c r="G307" s="76">
        <f t="shared" si="51"/>
        <v>0</v>
      </c>
      <c r="H307" s="76">
        <f t="shared" si="52"/>
        <v>0</v>
      </c>
      <c r="I307" s="179" t="s">
        <v>40</v>
      </c>
      <c r="J307" s="78">
        <v>0.81</v>
      </c>
      <c r="K307" s="79"/>
      <c r="L307" s="129"/>
      <c r="M307"/>
    </row>
    <row r="308" spans="1:13" ht="17.25" customHeight="1" x14ac:dyDescent="0.25">
      <c r="A308" s="177">
        <f t="shared" si="53"/>
        <v>263</v>
      </c>
      <c r="B308" s="202" t="s">
        <v>37</v>
      </c>
      <c r="C308" s="130"/>
      <c r="D308" s="304" t="s">
        <v>580</v>
      </c>
      <c r="E308" s="76">
        <f t="shared" si="54"/>
        <v>0</v>
      </c>
      <c r="F308" s="76">
        <f t="shared" si="47"/>
        <v>0</v>
      </c>
      <c r="G308" s="76">
        <f t="shared" ref="G308:G363" si="55">ROUND(J308*0.95,6)*K308</f>
        <v>0</v>
      </c>
      <c r="H308" s="76">
        <f t="shared" ref="H308:H309" si="56">J308*K308</f>
        <v>0</v>
      </c>
      <c r="I308" s="179" t="s">
        <v>40</v>
      </c>
      <c r="J308" s="78">
        <v>0.67</v>
      </c>
      <c r="K308" s="79"/>
      <c r="L308" s="129" t="s">
        <v>47</v>
      </c>
      <c r="M308"/>
    </row>
    <row r="309" spans="1:13" ht="16.5" customHeight="1" x14ac:dyDescent="0.25">
      <c r="A309" s="177">
        <f t="shared" si="53"/>
        <v>264</v>
      </c>
      <c r="B309" s="131" t="s">
        <v>41</v>
      </c>
      <c r="C309" s="82"/>
      <c r="D309" s="304" t="s">
        <v>575</v>
      </c>
      <c r="E309" s="76">
        <f t="shared" si="54"/>
        <v>0</v>
      </c>
      <c r="F309" s="76">
        <f t="shared" si="47"/>
        <v>0</v>
      </c>
      <c r="G309" s="76">
        <f t="shared" si="55"/>
        <v>0</v>
      </c>
      <c r="H309" s="76">
        <f t="shared" si="56"/>
        <v>0</v>
      </c>
      <c r="I309" s="179" t="s">
        <v>40</v>
      </c>
      <c r="J309" s="84">
        <v>0.76</v>
      </c>
      <c r="K309" s="85"/>
      <c r="L309" s="129" t="s">
        <v>47</v>
      </c>
      <c r="M309"/>
    </row>
    <row r="310" spans="1:13" ht="16.5" customHeight="1" x14ac:dyDescent="0.25">
      <c r="A310" s="582">
        <f t="shared" ref="A310:A343" si="57">A309+1</f>
        <v>265</v>
      </c>
      <c r="B310" s="749" t="s">
        <v>37</v>
      </c>
      <c r="C310" s="655" t="s">
        <v>147</v>
      </c>
      <c r="D310" s="795" t="s">
        <v>555</v>
      </c>
      <c r="E310" s="566">
        <f t="shared" si="54"/>
        <v>0</v>
      </c>
      <c r="F310" s="566">
        <f t="shared" si="47"/>
        <v>0</v>
      </c>
      <c r="G310" s="566">
        <f t="shared" si="55"/>
        <v>0</v>
      </c>
      <c r="H310" s="566">
        <f t="shared" ref="H310:H315" si="58">J310*K310</f>
        <v>0</v>
      </c>
      <c r="I310" s="664" t="s">
        <v>40</v>
      </c>
      <c r="J310" s="657">
        <v>0.98</v>
      </c>
      <c r="K310" s="588"/>
      <c r="L310" s="720"/>
      <c r="M310"/>
    </row>
    <row r="311" spans="1:13" ht="15.75" x14ac:dyDescent="0.25">
      <c r="A311" s="582">
        <f t="shared" si="57"/>
        <v>266</v>
      </c>
      <c r="B311" s="749" t="s">
        <v>37</v>
      </c>
      <c r="C311" s="565" t="s">
        <v>91</v>
      </c>
      <c r="D311" s="795" t="s">
        <v>556</v>
      </c>
      <c r="E311" s="566">
        <f t="shared" si="54"/>
        <v>0</v>
      </c>
      <c r="F311" s="566">
        <f t="shared" si="47"/>
        <v>0</v>
      </c>
      <c r="G311" s="566">
        <f t="shared" si="55"/>
        <v>0</v>
      </c>
      <c r="H311" s="566">
        <f t="shared" si="58"/>
        <v>0</v>
      </c>
      <c r="I311" s="664" t="s">
        <v>40</v>
      </c>
      <c r="J311" s="657">
        <v>0.98</v>
      </c>
      <c r="K311" s="588"/>
      <c r="L311" s="700"/>
      <c r="M311"/>
    </row>
    <row r="312" spans="1:13" ht="17.25" customHeight="1" x14ac:dyDescent="0.25">
      <c r="A312" s="582">
        <f t="shared" si="57"/>
        <v>267</v>
      </c>
      <c r="B312" s="749" t="s">
        <v>37</v>
      </c>
      <c r="C312" s="565"/>
      <c r="D312" s="795" t="s">
        <v>557</v>
      </c>
      <c r="E312" s="566">
        <f t="shared" si="54"/>
        <v>0</v>
      </c>
      <c r="F312" s="566">
        <f t="shared" si="47"/>
        <v>0</v>
      </c>
      <c r="G312" s="566">
        <f t="shared" si="55"/>
        <v>0</v>
      </c>
      <c r="H312" s="566">
        <f t="shared" si="58"/>
        <v>0</v>
      </c>
      <c r="I312" s="664" t="s">
        <v>40</v>
      </c>
      <c r="J312" s="657">
        <v>0.98</v>
      </c>
      <c r="K312" s="588"/>
      <c r="L312" s="700"/>
      <c r="M312"/>
    </row>
    <row r="313" spans="1:13" ht="17.25" customHeight="1" x14ac:dyDescent="0.25">
      <c r="A313" s="177">
        <f t="shared" si="57"/>
        <v>268</v>
      </c>
      <c r="B313" s="202" t="s">
        <v>37</v>
      </c>
      <c r="C313" s="130"/>
      <c r="D313" s="304" t="s">
        <v>558</v>
      </c>
      <c r="E313" s="76">
        <f t="shared" si="54"/>
        <v>0</v>
      </c>
      <c r="F313" s="76">
        <f t="shared" si="47"/>
        <v>0</v>
      </c>
      <c r="G313" s="76">
        <f t="shared" si="55"/>
        <v>0</v>
      </c>
      <c r="H313" s="76">
        <f t="shared" si="58"/>
        <v>0</v>
      </c>
      <c r="I313" s="179" t="s">
        <v>40</v>
      </c>
      <c r="J313" s="78">
        <v>0.67</v>
      </c>
      <c r="K313" s="79"/>
      <c r="L313" s="129" t="s">
        <v>47</v>
      </c>
      <c r="M313"/>
    </row>
    <row r="314" spans="1:13" ht="15.75" x14ac:dyDescent="0.25">
      <c r="A314" s="177">
        <f t="shared" si="57"/>
        <v>269</v>
      </c>
      <c r="B314" s="202" t="s">
        <v>37</v>
      </c>
      <c r="C314" s="130"/>
      <c r="D314" s="304" t="s">
        <v>576</v>
      </c>
      <c r="E314" s="76">
        <f t="shared" si="54"/>
        <v>0</v>
      </c>
      <c r="F314" s="76">
        <f t="shared" si="47"/>
        <v>0</v>
      </c>
      <c r="G314" s="76">
        <f t="shared" si="55"/>
        <v>0</v>
      </c>
      <c r="H314" s="76">
        <f t="shared" si="58"/>
        <v>0</v>
      </c>
      <c r="I314" s="179" t="s">
        <v>40</v>
      </c>
      <c r="J314" s="78">
        <v>0.67</v>
      </c>
      <c r="K314" s="79"/>
      <c r="L314" s="129" t="s">
        <v>47</v>
      </c>
      <c r="M314"/>
    </row>
    <row r="315" spans="1:13" ht="15.75" x14ac:dyDescent="0.25">
      <c r="A315" s="177">
        <f t="shared" si="57"/>
        <v>270</v>
      </c>
      <c r="B315" s="202" t="s">
        <v>37</v>
      </c>
      <c r="C315" s="130"/>
      <c r="D315" s="304" t="s">
        <v>577</v>
      </c>
      <c r="E315" s="76">
        <f t="shared" si="54"/>
        <v>0</v>
      </c>
      <c r="F315" s="76">
        <f t="shared" si="47"/>
        <v>0</v>
      </c>
      <c r="G315" s="76">
        <f t="shared" si="55"/>
        <v>0</v>
      </c>
      <c r="H315" s="76">
        <f t="shared" si="58"/>
        <v>0</v>
      </c>
      <c r="I315" s="179" t="s">
        <v>40</v>
      </c>
      <c r="J315" s="78">
        <v>0.6</v>
      </c>
      <c r="K315" s="79"/>
      <c r="L315" s="129" t="s">
        <v>47</v>
      </c>
      <c r="M315"/>
    </row>
    <row r="316" spans="1:13" ht="15.75" x14ac:dyDescent="0.25">
      <c r="A316" s="177">
        <f t="shared" si="57"/>
        <v>271</v>
      </c>
      <c r="B316" s="202" t="s">
        <v>37</v>
      </c>
      <c r="C316" s="130"/>
      <c r="D316" s="304" t="s">
        <v>578</v>
      </c>
      <c r="E316" s="76">
        <f t="shared" si="54"/>
        <v>0</v>
      </c>
      <c r="F316" s="76">
        <f t="shared" si="47"/>
        <v>0</v>
      </c>
      <c r="G316" s="76">
        <f t="shared" si="55"/>
        <v>0</v>
      </c>
      <c r="H316" s="75">
        <f t="shared" si="40"/>
        <v>0</v>
      </c>
      <c r="I316" s="87" t="s">
        <v>40</v>
      </c>
      <c r="J316" s="78">
        <v>1.28</v>
      </c>
      <c r="K316" s="79"/>
      <c r="L316" s="129"/>
      <c r="M316"/>
    </row>
    <row r="317" spans="1:13" ht="17.25" customHeight="1" x14ac:dyDescent="0.25">
      <c r="A317" s="177">
        <f t="shared" si="57"/>
        <v>272</v>
      </c>
      <c r="B317" s="202" t="s">
        <v>37</v>
      </c>
      <c r="C317" s="130"/>
      <c r="D317" s="304" t="s">
        <v>559</v>
      </c>
      <c r="E317" s="76">
        <f t="shared" si="54"/>
        <v>0</v>
      </c>
      <c r="F317" s="76">
        <f t="shared" si="47"/>
        <v>0</v>
      </c>
      <c r="G317" s="76">
        <f t="shared" si="55"/>
        <v>0</v>
      </c>
      <c r="H317" s="75">
        <f t="shared" si="40"/>
        <v>0</v>
      </c>
      <c r="I317" s="87" t="s">
        <v>40</v>
      </c>
      <c r="J317" s="78">
        <v>2.2400000000000002</v>
      </c>
      <c r="K317" s="79"/>
      <c r="L317" s="129" t="s">
        <v>47</v>
      </c>
      <c r="M317"/>
    </row>
    <row r="318" spans="1:13" ht="15.75" x14ac:dyDescent="0.25">
      <c r="A318" s="582">
        <f t="shared" si="57"/>
        <v>273</v>
      </c>
      <c r="B318" s="749" t="s">
        <v>37</v>
      </c>
      <c r="C318" s="655"/>
      <c r="D318" s="795" t="s">
        <v>579</v>
      </c>
      <c r="E318" s="566">
        <f t="shared" si="54"/>
        <v>0</v>
      </c>
      <c r="F318" s="566">
        <f t="shared" si="47"/>
        <v>0</v>
      </c>
      <c r="G318" s="566">
        <f t="shared" si="55"/>
        <v>0</v>
      </c>
      <c r="H318" s="572">
        <f t="shared" si="40"/>
        <v>0</v>
      </c>
      <c r="I318" s="573" t="s">
        <v>40</v>
      </c>
      <c r="J318" s="657">
        <v>0.67</v>
      </c>
      <c r="K318" s="588"/>
      <c r="L318" s="700"/>
      <c r="M318"/>
    </row>
    <row r="319" spans="1:13" ht="15.75" x14ac:dyDescent="0.2">
      <c r="A319" s="177">
        <f t="shared" si="57"/>
        <v>274</v>
      </c>
      <c r="B319" s="202" t="s">
        <v>37</v>
      </c>
      <c r="C319" s="305" t="s">
        <v>100</v>
      </c>
      <c r="D319" s="304" t="s">
        <v>548</v>
      </c>
      <c r="E319" s="76">
        <f t="shared" si="54"/>
        <v>0</v>
      </c>
      <c r="F319" s="76">
        <f t="shared" si="47"/>
        <v>0</v>
      </c>
      <c r="G319" s="76">
        <f t="shared" si="55"/>
        <v>0</v>
      </c>
      <c r="H319" s="75">
        <f t="shared" si="40"/>
        <v>0</v>
      </c>
      <c r="I319" s="87" t="s">
        <v>40</v>
      </c>
      <c r="J319" s="78">
        <v>1.3</v>
      </c>
      <c r="K319" s="79"/>
      <c r="L319" s="306"/>
      <c r="M319"/>
    </row>
    <row r="320" spans="1:13" ht="16.5" customHeight="1" x14ac:dyDescent="0.25">
      <c r="A320" s="177">
        <f t="shared" si="57"/>
        <v>275</v>
      </c>
      <c r="B320" s="202" t="s">
        <v>37</v>
      </c>
      <c r="C320" s="130"/>
      <c r="D320" s="304" t="s">
        <v>549</v>
      </c>
      <c r="E320" s="76">
        <f t="shared" si="54"/>
        <v>0</v>
      </c>
      <c r="F320" s="76">
        <f t="shared" si="47"/>
        <v>0</v>
      </c>
      <c r="G320" s="76">
        <f t="shared" si="55"/>
        <v>0</v>
      </c>
      <c r="H320" s="75">
        <f t="shared" si="40"/>
        <v>0</v>
      </c>
      <c r="I320" s="87" t="s">
        <v>40</v>
      </c>
      <c r="J320" s="78">
        <v>0.67</v>
      </c>
      <c r="K320" s="79"/>
      <c r="L320" s="129"/>
      <c r="M320"/>
    </row>
    <row r="321" spans="1:13" ht="16.5" customHeight="1" x14ac:dyDescent="0.25">
      <c r="A321" s="177">
        <f t="shared" si="57"/>
        <v>276</v>
      </c>
      <c r="B321" s="202" t="s">
        <v>37</v>
      </c>
      <c r="C321" s="130"/>
      <c r="D321" s="304" t="s">
        <v>550</v>
      </c>
      <c r="E321" s="76">
        <f t="shared" si="54"/>
        <v>0</v>
      </c>
      <c r="F321" s="76">
        <f t="shared" si="47"/>
        <v>0</v>
      </c>
      <c r="G321" s="76">
        <f t="shared" si="55"/>
        <v>0</v>
      </c>
      <c r="H321" s="75">
        <f t="shared" si="40"/>
        <v>0</v>
      </c>
      <c r="I321" s="87" t="s">
        <v>40</v>
      </c>
      <c r="J321" s="78">
        <v>0.67</v>
      </c>
      <c r="K321" s="79"/>
      <c r="L321" s="129" t="s">
        <v>47</v>
      </c>
      <c r="M321"/>
    </row>
    <row r="322" spans="1:13" ht="15.75" x14ac:dyDescent="0.25">
      <c r="A322" s="582">
        <f t="shared" si="57"/>
        <v>277</v>
      </c>
      <c r="B322" s="749" t="s">
        <v>37</v>
      </c>
      <c r="C322" s="655"/>
      <c r="D322" s="795" t="s">
        <v>552</v>
      </c>
      <c r="E322" s="566">
        <f t="shared" si="54"/>
        <v>0</v>
      </c>
      <c r="F322" s="566">
        <f t="shared" si="47"/>
        <v>0</v>
      </c>
      <c r="G322" s="566">
        <f t="shared" si="55"/>
        <v>0</v>
      </c>
      <c r="H322" s="572">
        <f t="shared" si="40"/>
        <v>0</v>
      </c>
      <c r="I322" s="573" t="s">
        <v>40</v>
      </c>
      <c r="J322" s="657">
        <v>0.68</v>
      </c>
      <c r="K322" s="588"/>
      <c r="L322" s="700"/>
      <c r="M322"/>
    </row>
    <row r="323" spans="1:13" ht="15.75" x14ac:dyDescent="0.25">
      <c r="A323" s="177">
        <f t="shared" si="57"/>
        <v>278</v>
      </c>
      <c r="B323" s="202" t="s">
        <v>37</v>
      </c>
      <c r="C323" s="130"/>
      <c r="D323" s="304" t="s">
        <v>551</v>
      </c>
      <c r="E323" s="76">
        <f t="shared" si="54"/>
        <v>0</v>
      </c>
      <c r="F323" s="76">
        <f t="shared" si="47"/>
        <v>0</v>
      </c>
      <c r="G323" s="76">
        <f t="shared" si="55"/>
        <v>0</v>
      </c>
      <c r="H323" s="75">
        <f t="shared" si="40"/>
        <v>0</v>
      </c>
      <c r="I323" s="87" t="s">
        <v>40</v>
      </c>
      <c r="J323" s="78">
        <v>1.31</v>
      </c>
      <c r="K323" s="79"/>
      <c r="L323" s="129" t="s">
        <v>47</v>
      </c>
      <c r="M323"/>
    </row>
    <row r="324" spans="1:13" ht="15.75" x14ac:dyDescent="0.25">
      <c r="A324" s="177">
        <f t="shared" si="57"/>
        <v>279</v>
      </c>
      <c r="B324" s="202" t="s">
        <v>37</v>
      </c>
      <c r="C324" s="130" t="s">
        <v>91</v>
      </c>
      <c r="D324" s="304" t="s">
        <v>560</v>
      </c>
      <c r="E324" s="76">
        <f t="shared" si="54"/>
        <v>0</v>
      </c>
      <c r="F324" s="76">
        <f t="shared" si="47"/>
        <v>0</v>
      </c>
      <c r="G324" s="76">
        <f t="shared" si="55"/>
        <v>0</v>
      </c>
      <c r="H324" s="75">
        <f t="shared" si="40"/>
        <v>0</v>
      </c>
      <c r="I324" s="87" t="s">
        <v>40</v>
      </c>
      <c r="J324" s="78">
        <v>0.67</v>
      </c>
      <c r="K324" s="79"/>
      <c r="L324" s="129"/>
      <c r="M324"/>
    </row>
    <row r="325" spans="1:13" ht="17.25" customHeight="1" x14ac:dyDescent="0.25">
      <c r="A325" s="177">
        <f t="shared" si="57"/>
        <v>280</v>
      </c>
      <c r="B325" s="131" t="s">
        <v>41</v>
      </c>
      <c r="C325" s="82"/>
      <c r="D325" s="304" t="s">
        <v>561</v>
      </c>
      <c r="E325" s="76">
        <f t="shared" si="54"/>
        <v>0</v>
      </c>
      <c r="F325" s="76">
        <f t="shared" si="47"/>
        <v>0</v>
      </c>
      <c r="G325" s="76">
        <f t="shared" si="55"/>
        <v>0</v>
      </c>
      <c r="H325" s="75">
        <f t="shared" si="40"/>
        <v>0</v>
      </c>
      <c r="I325" s="87" t="s">
        <v>40</v>
      </c>
      <c r="J325" s="84">
        <v>1.31</v>
      </c>
      <c r="K325" s="85"/>
      <c r="L325" s="180" t="s">
        <v>47</v>
      </c>
      <c r="M325"/>
    </row>
    <row r="326" spans="1:13" ht="15.75" x14ac:dyDescent="0.25">
      <c r="A326" s="177">
        <f t="shared" si="57"/>
        <v>281</v>
      </c>
      <c r="B326" s="131" t="s">
        <v>41</v>
      </c>
      <c r="C326" s="82"/>
      <c r="D326" s="304" t="s">
        <v>562</v>
      </c>
      <c r="E326" s="76">
        <f t="shared" si="54"/>
        <v>0</v>
      </c>
      <c r="F326" s="76">
        <f t="shared" si="47"/>
        <v>0</v>
      </c>
      <c r="G326" s="76">
        <f t="shared" si="55"/>
        <v>0</v>
      </c>
      <c r="H326" s="75">
        <f t="shared" si="40"/>
        <v>0</v>
      </c>
      <c r="I326" s="87" t="s">
        <v>40</v>
      </c>
      <c r="J326" s="84">
        <v>1.37</v>
      </c>
      <c r="K326" s="85"/>
      <c r="L326" s="180" t="s">
        <v>47</v>
      </c>
      <c r="M326"/>
    </row>
    <row r="327" spans="1:13" ht="15.75" x14ac:dyDescent="0.25">
      <c r="A327" s="177">
        <f t="shared" si="57"/>
        <v>282</v>
      </c>
      <c r="B327" s="202" t="s">
        <v>37</v>
      </c>
      <c r="C327" s="130"/>
      <c r="D327" s="304" t="s">
        <v>282</v>
      </c>
      <c r="E327" s="76">
        <f t="shared" si="54"/>
        <v>0</v>
      </c>
      <c r="F327" s="76">
        <f t="shared" si="47"/>
        <v>0</v>
      </c>
      <c r="G327" s="76">
        <f t="shared" si="55"/>
        <v>0</v>
      </c>
      <c r="H327" s="75">
        <f t="shared" si="40"/>
        <v>0</v>
      </c>
      <c r="I327" s="87" t="s">
        <v>40</v>
      </c>
      <c r="J327" s="78">
        <v>0.74</v>
      </c>
      <c r="K327" s="79"/>
      <c r="L327" s="180" t="s">
        <v>47</v>
      </c>
      <c r="M327"/>
    </row>
    <row r="328" spans="1:13" ht="15.75" x14ac:dyDescent="0.25">
      <c r="A328" s="177">
        <f t="shared" si="57"/>
        <v>283</v>
      </c>
      <c r="B328" s="131" t="s">
        <v>41</v>
      </c>
      <c r="C328" s="82"/>
      <c r="D328" s="304" t="s">
        <v>563</v>
      </c>
      <c r="E328" s="76">
        <f t="shared" si="54"/>
        <v>0</v>
      </c>
      <c r="F328" s="76">
        <f t="shared" si="47"/>
        <v>0</v>
      </c>
      <c r="G328" s="76">
        <f t="shared" si="55"/>
        <v>0</v>
      </c>
      <c r="H328" s="75">
        <f>J328*K328</f>
        <v>0</v>
      </c>
      <c r="I328" s="87" t="s">
        <v>40</v>
      </c>
      <c r="J328" s="84">
        <v>1.8</v>
      </c>
      <c r="K328" s="85"/>
      <c r="L328" s="180"/>
      <c r="M328"/>
    </row>
    <row r="329" spans="1:13" ht="15.75" x14ac:dyDescent="0.25">
      <c r="A329" s="177">
        <f t="shared" si="57"/>
        <v>284</v>
      </c>
      <c r="B329" s="131" t="s">
        <v>41</v>
      </c>
      <c r="C329" s="82"/>
      <c r="D329" s="304" t="s">
        <v>564</v>
      </c>
      <c r="E329" s="76">
        <f t="shared" si="54"/>
        <v>0</v>
      </c>
      <c r="F329" s="76">
        <f t="shared" si="47"/>
        <v>0</v>
      </c>
      <c r="G329" s="76">
        <f t="shared" si="55"/>
        <v>0</v>
      </c>
      <c r="H329" s="75">
        <f>J329*K329</f>
        <v>0</v>
      </c>
      <c r="I329" s="87" t="s">
        <v>40</v>
      </c>
      <c r="J329" s="84">
        <v>1.59</v>
      </c>
      <c r="K329" s="85"/>
      <c r="L329" s="180" t="s">
        <v>47</v>
      </c>
      <c r="M329"/>
    </row>
    <row r="330" spans="1:13" ht="15.75" x14ac:dyDescent="0.25">
      <c r="A330" s="177">
        <f t="shared" si="57"/>
        <v>285</v>
      </c>
      <c r="B330" s="131" t="s">
        <v>41</v>
      </c>
      <c r="C330" s="82"/>
      <c r="D330" s="304" t="s">
        <v>565</v>
      </c>
      <c r="E330" s="76">
        <f t="shared" si="54"/>
        <v>0</v>
      </c>
      <c r="F330" s="76">
        <f t="shared" si="47"/>
        <v>0</v>
      </c>
      <c r="G330" s="76">
        <f t="shared" si="55"/>
        <v>0</v>
      </c>
      <c r="H330" s="75">
        <f t="shared" ref="H330:H333" si="59">J330*K330</f>
        <v>0</v>
      </c>
      <c r="I330" s="87" t="s">
        <v>40</v>
      </c>
      <c r="J330" s="84">
        <v>1.59</v>
      </c>
      <c r="K330" s="85"/>
      <c r="L330" s="180"/>
      <c r="M330"/>
    </row>
    <row r="331" spans="1:13" ht="15.75" x14ac:dyDescent="0.25">
      <c r="A331" s="582">
        <f t="shared" si="57"/>
        <v>286</v>
      </c>
      <c r="B331" s="749" t="s">
        <v>37</v>
      </c>
      <c r="C331" s="655"/>
      <c r="D331" s="795" t="s">
        <v>566</v>
      </c>
      <c r="E331" s="566">
        <f t="shared" si="54"/>
        <v>0</v>
      </c>
      <c r="F331" s="566">
        <f t="shared" si="47"/>
        <v>0</v>
      </c>
      <c r="G331" s="566">
        <f t="shared" si="55"/>
        <v>0</v>
      </c>
      <c r="H331" s="566">
        <f t="shared" si="59"/>
        <v>0</v>
      </c>
      <c r="I331" s="573" t="s">
        <v>40</v>
      </c>
      <c r="J331" s="657">
        <v>0.81</v>
      </c>
      <c r="K331" s="588"/>
      <c r="L331" s="796"/>
      <c r="M331"/>
    </row>
    <row r="332" spans="1:13" ht="15.75" x14ac:dyDescent="0.25">
      <c r="A332" s="177">
        <f t="shared" si="57"/>
        <v>287</v>
      </c>
      <c r="B332" s="202" t="s">
        <v>37</v>
      </c>
      <c r="C332" s="130"/>
      <c r="D332" s="304" t="s">
        <v>567</v>
      </c>
      <c r="E332" s="76">
        <f t="shared" si="54"/>
        <v>0</v>
      </c>
      <c r="F332" s="76">
        <f t="shared" si="47"/>
        <v>0</v>
      </c>
      <c r="G332" s="76">
        <f t="shared" si="55"/>
        <v>0</v>
      </c>
      <c r="H332" s="76">
        <f t="shared" si="59"/>
        <v>0</v>
      </c>
      <c r="I332" s="87" t="s">
        <v>40</v>
      </c>
      <c r="J332" s="78">
        <v>0.67</v>
      </c>
      <c r="K332" s="79"/>
      <c r="L332" s="180" t="s">
        <v>47</v>
      </c>
      <c r="M332"/>
    </row>
    <row r="333" spans="1:13" ht="17.25" customHeight="1" x14ac:dyDescent="0.25">
      <c r="A333" s="177">
        <f t="shared" si="57"/>
        <v>288</v>
      </c>
      <c r="B333" s="202" t="s">
        <v>37</v>
      </c>
      <c r="C333" s="130"/>
      <c r="D333" s="304" t="s">
        <v>583</v>
      </c>
      <c r="E333" s="76">
        <f t="shared" si="54"/>
        <v>0</v>
      </c>
      <c r="F333" s="76">
        <f t="shared" si="47"/>
        <v>0</v>
      </c>
      <c r="G333" s="76">
        <f t="shared" si="55"/>
        <v>0</v>
      </c>
      <c r="H333" s="76">
        <f t="shared" si="59"/>
        <v>0</v>
      </c>
      <c r="I333" s="87" t="s">
        <v>40</v>
      </c>
      <c r="J333" s="78">
        <v>1.83</v>
      </c>
      <c r="K333" s="79"/>
      <c r="L333" s="180" t="s">
        <v>47</v>
      </c>
      <c r="M333"/>
    </row>
    <row r="334" spans="1:13" ht="15.75" customHeight="1" x14ac:dyDescent="0.25">
      <c r="A334" s="582">
        <f t="shared" si="57"/>
        <v>289</v>
      </c>
      <c r="B334" s="749" t="s">
        <v>37</v>
      </c>
      <c r="C334" s="655"/>
      <c r="D334" s="795" t="s">
        <v>570</v>
      </c>
      <c r="E334" s="566">
        <f t="shared" si="54"/>
        <v>0</v>
      </c>
      <c r="F334" s="566">
        <f t="shared" si="47"/>
        <v>0</v>
      </c>
      <c r="G334" s="566">
        <f t="shared" si="55"/>
        <v>0</v>
      </c>
      <c r="H334" s="566">
        <f>J334*K334</f>
        <v>0</v>
      </c>
      <c r="I334" s="664" t="s">
        <v>40</v>
      </c>
      <c r="J334" s="657">
        <v>0.62</v>
      </c>
      <c r="K334" s="588"/>
      <c r="L334" s="796" t="s">
        <v>740</v>
      </c>
      <c r="M334"/>
    </row>
    <row r="335" spans="1:13" ht="15.75" x14ac:dyDescent="0.25">
      <c r="A335" s="582">
        <f t="shared" si="57"/>
        <v>290</v>
      </c>
      <c r="B335" s="749" t="s">
        <v>37</v>
      </c>
      <c r="C335" s="655" t="s">
        <v>91</v>
      </c>
      <c r="D335" s="795" t="s">
        <v>585</v>
      </c>
      <c r="E335" s="566">
        <f t="shared" si="54"/>
        <v>0</v>
      </c>
      <c r="F335" s="566">
        <f t="shared" si="47"/>
        <v>0</v>
      </c>
      <c r="G335" s="566">
        <f t="shared" si="55"/>
        <v>0</v>
      </c>
      <c r="H335" s="566">
        <f>J335*K335</f>
        <v>0</v>
      </c>
      <c r="I335" s="664" t="s">
        <v>40</v>
      </c>
      <c r="J335" s="657">
        <v>0.68</v>
      </c>
      <c r="K335" s="588"/>
      <c r="L335" s="796"/>
      <c r="M335"/>
    </row>
    <row r="336" spans="1:13" ht="15.75" x14ac:dyDescent="0.25">
      <c r="A336" s="582">
        <f t="shared" si="57"/>
        <v>291</v>
      </c>
      <c r="B336" s="749" t="s">
        <v>37</v>
      </c>
      <c r="C336" s="655" t="s">
        <v>147</v>
      </c>
      <c r="D336" s="795" t="s">
        <v>584</v>
      </c>
      <c r="E336" s="566">
        <f t="shared" si="54"/>
        <v>0</v>
      </c>
      <c r="F336" s="566">
        <f t="shared" si="47"/>
        <v>0</v>
      </c>
      <c r="G336" s="566">
        <f t="shared" si="55"/>
        <v>0</v>
      </c>
      <c r="H336" s="566">
        <f t="shared" ref="H336:H337" si="60">J336*K336</f>
        <v>0</v>
      </c>
      <c r="I336" s="664" t="s">
        <v>40</v>
      </c>
      <c r="J336" s="657">
        <v>0.67</v>
      </c>
      <c r="K336" s="588"/>
      <c r="L336" s="660"/>
      <c r="M336"/>
    </row>
    <row r="337" spans="1:13" ht="15.75" x14ac:dyDescent="0.25">
      <c r="A337" s="177">
        <f t="shared" si="57"/>
        <v>292</v>
      </c>
      <c r="B337" s="202" t="s">
        <v>37</v>
      </c>
      <c r="C337" s="130"/>
      <c r="D337" s="304" t="s">
        <v>571</v>
      </c>
      <c r="E337" s="76">
        <f t="shared" si="54"/>
        <v>0</v>
      </c>
      <c r="F337" s="76">
        <f t="shared" si="47"/>
        <v>0</v>
      </c>
      <c r="G337" s="76">
        <f t="shared" si="55"/>
        <v>0</v>
      </c>
      <c r="H337" s="76">
        <f t="shared" si="60"/>
        <v>0</v>
      </c>
      <c r="I337" s="179" t="s">
        <v>40</v>
      </c>
      <c r="J337" s="78">
        <v>1.49</v>
      </c>
      <c r="K337" s="79"/>
      <c r="L337" s="180" t="s">
        <v>47</v>
      </c>
      <c r="M337"/>
    </row>
    <row r="338" spans="1:13" ht="15.75" x14ac:dyDescent="0.25">
      <c r="A338" s="177">
        <f t="shared" si="57"/>
        <v>293</v>
      </c>
      <c r="B338" s="202" t="s">
        <v>37</v>
      </c>
      <c r="C338" s="130"/>
      <c r="D338" s="304" t="s">
        <v>572</v>
      </c>
      <c r="E338" s="76">
        <f>ROUND(J338*0.9,6)*K338</f>
        <v>0</v>
      </c>
      <c r="F338" s="76">
        <f t="shared" si="47"/>
        <v>0</v>
      </c>
      <c r="G338" s="76">
        <f t="shared" si="55"/>
        <v>0</v>
      </c>
      <c r="H338" s="76">
        <f>J338*K338</f>
        <v>0</v>
      </c>
      <c r="I338" s="179" t="s">
        <v>40</v>
      </c>
      <c r="J338" s="78">
        <v>1.32</v>
      </c>
      <c r="K338" s="79"/>
      <c r="L338" s="180"/>
      <c r="M338"/>
    </row>
    <row r="339" spans="1:13" ht="15.75" x14ac:dyDescent="0.25">
      <c r="A339" s="177">
        <f t="shared" si="57"/>
        <v>294</v>
      </c>
      <c r="B339" s="131" t="s">
        <v>41</v>
      </c>
      <c r="C339" s="82"/>
      <c r="D339" s="304" t="s">
        <v>573</v>
      </c>
      <c r="E339" s="76">
        <f>ROUND(J339*0.9,6)*K339</f>
        <v>0</v>
      </c>
      <c r="F339" s="76">
        <f t="shared" si="47"/>
        <v>0</v>
      </c>
      <c r="G339" s="76">
        <f t="shared" si="55"/>
        <v>0</v>
      </c>
      <c r="H339" s="75">
        <f>J339*K339</f>
        <v>0</v>
      </c>
      <c r="I339" s="179" t="s">
        <v>40</v>
      </c>
      <c r="J339" s="84">
        <v>0.87</v>
      </c>
      <c r="K339" s="85"/>
      <c r="L339" s="180" t="s">
        <v>47</v>
      </c>
      <c r="M339"/>
    </row>
    <row r="340" spans="1:13" ht="15.75" x14ac:dyDescent="0.25">
      <c r="A340" s="177">
        <f t="shared" si="57"/>
        <v>295</v>
      </c>
      <c r="B340" s="202" t="s">
        <v>37</v>
      </c>
      <c r="C340" s="130"/>
      <c r="D340" s="206" t="s">
        <v>283</v>
      </c>
      <c r="E340" s="76">
        <f>ROUND(J340*0.9,6)*K340</f>
        <v>0</v>
      </c>
      <c r="F340" s="76">
        <f t="shared" si="47"/>
        <v>0</v>
      </c>
      <c r="G340" s="76">
        <f t="shared" si="55"/>
        <v>0</v>
      </c>
      <c r="H340" s="76">
        <f>J340*K340</f>
        <v>0</v>
      </c>
      <c r="I340" s="179" t="s">
        <v>40</v>
      </c>
      <c r="J340" s="78">
        <v>0.6</v>
      </c>
      <c r="K340" s="79"/>
      <c r="L340" s="307" t="s">
        <v>738</v>
      </c>
      <c r="M340"/>
    </row>
    <row r="341" spans="1:13" ht="15.75" x14ac:dyDescent="0.25">
      <c r="A341" s="177">
        <f t="shared" si="57"/>
        <v>296</v>
      </c>
      <c r="B341" s="131" t="s">
        <v>41</v>
      </c>
      <c r="C341" s="130"/>
      <c r="D341" s="206" t="s">
        <v>569</v>
      </c>
      <c r="E341" s="76">
        <f>ROUND(J341*0.9,6)*K341</f>
        <v>0</v>
      </c>
      <c r="F341" s="76">
        <f t="shared" si="47"/>
        <v>0</v>
      </c>
      <c r="G341" s="76">
        <f t="shared" si="55"/>
        <v>0</v>
      </c>
      <c r="H341" s="76">
        <f>J341*K341</f>
        <v>0</v>
      </c>
      <c r="I341" s="179" t="s">
        <v>40</v>
      </c>
      <c r="J341" s="78">
        <v>1.37</v>
      </c>
      <c r="K341" s="79"/>
      <c r="L341" s="180" t="s">
        <v>47</v>
      </c>
      <c r="M341"/>
    </row>
    <row r="342" spans="1:13" ht="15.75" x14ac:dyDescent="0.25">
      <c r="A342" s="582">
        <f t="shared" si="57"/>
        <v>297</v>
      </c>
      <c r="B342" s="749" t="s">
        <v>37</v>
      </c>
      <c r="C342" s="565"/>
      <c r="D342" s="622" t="s">
        <v>574</v>
      </c>
      <c r="E342" s="566">
        <f t="shared" ref="E342:E345" si="61">ROUND(J342*0.9,6)*K342</f>
        <v>0</v>
      </c>
      <c r="F342" s="566">
        <f t="shared" si="47"/>
        <v>0</v>
      </c>
      <c r="G342" s="566">
        <f t="shared" si="55"/>
        <v>0</v>
      </c>
      <c r="H342" s="566">
        <f>J342*K342</f>
        <v>0</v>
      </c>
      <c r="I342" s="664" t="s">
        <v>40</v>
      </c>
      <c r="J342" s="568">
        <v>0.68</v>
      </c>
      <c r="K342" s="569"/>
      <c r="L342" s="660" t="s">
        <v>47</v>
      </c>
      <c r="M342"/>
    </row>
    <row r="343" spans="1:13" ht="15.75" x14ac:dyDescent="0.25">
      <c r="A343" s="177">
        <f t="shared" si="57"/>
        <v>298</v>
      </c>
      <c r="B343" s="202" t="s">
        <v>37</v>
      </c>
      <c r="C343" s="82"/>
      <c r="D343" s="206" t="s">
        <v>568</v>
      </c>
      <c r="E343" s="76">
        <f t="shared" si="61"/>
        <v>0</v>
      </c>
      <c r="F343" s="76">
        <f t="shared" ref="F343:F409" si="62">ROUND(J343*0.93,6)*K343</f>
        <v>0</v>
      </c>
      <c r="G343" s="76">
        <f t="shared" ref="G343" si="63">ROUND(J343*0.95,6)*K343</f>
        <v>0</v>
      </c>
      <c r="H343" s="76">
        <f t="shared" ref="H343" si="64">J343*K343</f>
        <v>0</v>
      </c>
      <c r="I343" s="77" t="s">
        <v>40</v>
      </c>
      <c r="J343" s="84">
        <v>0.67</v>
      </c>
      <c r="K343" s="85"/>
      <c r="L343" s="180"/>
      <c r="M343"/>
    </row>
    <row r="344" spans="1:13" ht="15.75" x14ac:dyDescent="0.25">
      <c r="A344" s="582">
        <f>A341+1</f>
        <v>297</v>
      </c>
      <c r="B344" s="749" t="s">
        <v>37</v>
      </c>
      <c r="C344" s="565" t="s">
        <v>100</v>
      </c>
      <c r="D344" s="622" t="s">
        <v>582</v>
      </c>
      <c r="E344" s="566">
        <f t="shared" si="61"/>
        <v>0</v>
      </c>
      <c r="F344" s="566">
        <f t="shared" si="62"/>
        <v>0</v>
      </c>
      <c r="G344" s="566">
        <f t="shared" si="55"/>
        <v>0</v>
      </c>
      <c r="H344" s="566">
        <f t="shared" si="40"/>
        <v>0</v>
      </c>
      <c r="I344" s="567" t="s">
        <v>40</v>
      </c>
      <c r="J344" s="568">
        <v>0.67</v>
      </c>
      <c r="K344" s="569"/>
      <c r="L344" s="660"/>
      <c r="M344"/>
    </row>
    <row r="345" spans="1:13" ht="16.5" thickBot="1" x14ac:dyDescent="0.3">
      <c r="A345" s="582">
        <f>A343+1</f>
        <v>299</v>
      </c>
      <c r="B345" s="749" t="s">
        <v>37</v>
      </c>
      <c r="C345" s="565"/>
      <c r="D345" s="622" t="s">
        <v>581</v>
      </c>
      <c r="E345" s="566">
        <f t="shared" si="61"/>
        <v>0</v>
      </c>
      <c r="F345" s="566">
        <f t="shared" si="62"/>
        <v>0</v>
      </c>
      <c r="G345" s="566">
        <f t="shared" si="55"/>
        <v>0</v>
      </c>
      <c r="H345" s="566">
        <f t="shared" si="40"/>
        <v>0</v>
      </c>
      <c r="I345" s="567" t="s">
        <v>40</v>
      </c>
      <c r="J345" s="568">
        <v>0.67</v>
      </c>
      <c r="K345" s="569"/>
      <c r="L345" s="660" t="s">
        <v>47</v>
      </c>
      <c r="M345"/>
    </row>
    <row r="346" spans="1:13" ht="16.5" thickBot="1" x14ac:dyDescent="0.3">
      <c r="A346" s="308"/>
      <c r="B346" s="309"/>
      <c r="C346" s="310"/>
      <c r="D346" s="311" t="s">
        <v>284</v>
      </c>
      <c r="E346" s="136"/>
      <c r="F346" s="136"/>
      <c r="G346" s="136"/>
      <c r="H346" s="136"/>
      <c r="I346" s="136"/>
      <c r="J346" s="312"/>
      <c r="K346" s="313"/>
      <c r="L346" s="314"/>
      <c r="M346"/>
    </row>
    <row r="347" spans="1:13" ht="15.75" x14ac:dyDescent="0.25">
      <c r="A347" s="315">
        <f>A345+1</f>
        <v>300</v>
      </c>
      <c r="B347" s="198" t="s">
        <v>37</v>
      </c>
      <c r="C347" s="115" t="s">
        <v>147</v>
      </c>
      <c r="D347" s="190" t="s">
        <v>285</v>
      </c>
      <c r="E347" s="165">
        <f>ROUND(J347*0.9,6)*K347</f>
        <v>0</v>
      </c>
      <c r="F347" s="165">
        <f t="shared" si="62"/>
        <v>0</v>
      </c>
      <c r="G347" s="158">
        <f t="shared" si="55"/>
        <v>0</v>
      </c>
      <c r="H347" s="105">
        <f>J347*K347</f>
        <v>0</v>
      </c>
      <c r="I347" s="106" t="s">
        <v>40</v>
      </c>
      <c r="J347" s="112">
        <v>0.67</v>
      </c>
      <c r="K347" s="113"/>
      <c r="L347" s="109" t="s">
        <v>47</v>
      </c>
      <c r="M347"/>
    </row>
    <row r="348" spans="1:13" ht="15.75" x14ac:dyDescent="0.25">
      <c r="A348" s="315">
        <f t="shared" ref="A348:A360" si="65">A347+1</f>
        <v>301</v>
      </c>
      <c r="B348" s="198" t="s">
        <v>37</v>
      </c>
      <c r="C348" s="163"/>
      <c r="D348" s="164" t="s">
        <v>286</v>
      </c>
      <c r="E348" s="165">
        <f>ROUND(J348*0.9,6)*K348</f>
        <v>0</v>
      </c>
      <c r="F348" s="165">
        <f t="shared" si="62"/>
        <v>0</v>
      </c>
      <c r="G348" s="165">
        <f t="shared" si="55"/>
        <v>0</v>
      </c>
      <c r="H348" s="165">
        <f t="shared" ref="H348:H349" si="66">J348*K348</f>
        <v>0</v>
      </c>
      <c r="I348" s="316" t="s">
        <v>40</v>
      </c>
      <c r="J348" s="107">
        <v>0.67</v>
      </c>
      <c r="K348" s="108"/>
      <c r="L348" s="109" t="s">
        <v>47</v>
      </c>
      <c r="M348"/>
    </row>
    <row r="349" spans="1:13" ht="15.75" x14ac:dyDescent="0.25">
      <c r="A349" s="745">
        <f t="shared" si="65"/>
        <v>302</v>
      </c>
      <c r="B349" s="749" t="s">
        <v>37</v>
      </c>
      <c r="C349" s="565"/>
      <c r="D349" s="712" t="s">
        <v>287</v>
      </c>
      <c r="E349" s="566">
        <f t="shared" ref="E349:E385" si="67">ROUND(J349*0.9,6)*K349</f>
        <v>0</v>
      </c>
      <c r="F349" s="566">
        <f t="shared" si="62"/>
        <v>0</v>
      </c>
      <c r="G349" s="566">
        <f t="shared" si="55"/>
        <v>0</v>
      </c>
      <c r="H349" s="566">
        <f t="shared" si="66"/>
        <v>0</v>
      </c>
      <c r="I349" s="757" t="s">
        <v>40</v>
      </c>
      <c r="J349" s="568">
        <v>0.67</v>
      </c>
      <c r="K349" s="569"/>
      <c r="L349" s="700" t="s">
        <v>47</v>
      </c>
      <c r="M349"/>
    </row>
    <row r="350" spans="1:13" ht="15.75" x14ac:dyDescent="0.25">
      <c r="A350" s="745">
        <f t="shared" si="65"/>
        <v>303</v>
      </c>
      <c r="B350" s="749" t="s">
        <v>37</v>
      </c>
      <c r="C350" s="565" t="s">
        <v>83</v>
      </c>
      <c r="D350" s="712" t="s">
        <v>288</v>
      </c>
      <c r="E350" s="566">
        <f t="shared" si="67"/>
        <v>0</v>
      </c>
      <c r="F350" s="566">
        <f t="shared" si="62"/>
        <v>0</v>
      </c>
      <c r="G350" s="566">
        <f t="shared" si="55"/>
        <v>0</v>
      </c>
      <c r="H350" s="566">
        <f>J350*K350</f>
        <v>0</v>
      </c>
      <c r="I350" s="757" t="s">
        <v>40</v>
      </c>
      <c r="J350" s="568">
        <v>0.73</v>
      </c>
      <c r="K350" s="569"/>
      <c r="L350" s="758"/>
      <c r="M350"/>
    </row>
    <row r="351" spans="1:13" ht="15.75" x14ac:dyDescent="0.25">
      <c r="A351" s="315">
        <f t="shared" si="65"/>
        <v>304</v>
      </c>
      <c r="B351" s="198" t="s">
        <v>37</v>
      </c>
      <c r="C351" s="163"/>
      <c r="D351" s="164" t="s">
        <v>289</v>
      </c>
      <c r="E351" s="165">
        <f t="shared" si="67"/>
        <v>0</v>
      </c>
      <c r="F351" s="165">
        <f t="shared" si="62"/>
        <v>0</v>
      </c>
      <c r="G351" s="165">
        <f t="shared" si="55"/>
        <v>0</v>
      </c>
      <c r="H351" s="165">
        <f>J351*K351</f>
        <v>0</v>
      </c>
      <c r="I351" s="316" t="s">
        <v>40</v>
      </c>
      <c r="J351" s="107">
        <v>0.67</v>
      </c>
      <c r="K351" s="108"/>
      <c r="L351" s="214" t="s">
        <v>47</v>
      </c>
      <c r="M351"/>
    </row>
    <row r="352" spans="1:13" ht="15.75" x14ac:dyDescent="0.25">
      <c r="A352" s="315">
        <f t="shared" si="65"/>
        <v>305</v>
      </c>
      <c r="B352" s="198" t="s">
        <v>37</v>
      </c>
      <c r="C352" s="163"/>
      <c r="D352" s="164" t="s">
        <v>586</v>
      </c>
      <c r="E352" s="165">
        <f t="shared" si="67"/>
        <v>0</v>
      </c>
      <c r="F352" s="165">
        <f t="shared" si="62"/>
        <v>0</v>
      </c>
      <c r="G352" s="165">
        <f t="shared" si="55"/>
        <v>0</v>
      </c>
      <c r="H352" s="165">
        <f t="shared" ref="H352" si="68">J352*K352</f>
        <v>0</v>
      </c>
      <c r="I352" s="316" t="s">
        <v>40</v>
      </c>
      <c r="J352" s="107">
        <v>0.67</v>
      </c>
      <c r="K352" s="108"/>
      <c r="L352" s="214" t="s">
        <v>47</v>
      </c>
      <c r="M352"/>
    </row>
    <row r="353" spans="1:13" ht="15.75" x14ac:dyDescent="0.2">
      <c r="A353" s="315">
        <f t="shared" si="65"/>
        <v>306</v>
      </c>
      <c r="B353" s="317" t="s">
        <v>37</v>
      </c>
      <c r="C353" s="318" t="s">
        <v>147</v>
      </c>
      <c r="D353" s="319" t="s">
        <v>587</v>
      </c>
      <c r="E353" s="165">
        <f t="shared" si="67"/>
        <v>0</v>
      </c>
      <c r="F353" s="165">
        <f t="shared" si="62"/>
        <v>0</v>
      </c>
      <c r="G353" s="165">
        <f t="shared" si="55"/>
        <v>0</v>
      </c>
      <c r="H353" s="165">
        <f>J353*K353</f>
        <v>0</v>
      </c>
      <c r="I353" s="166" t="s">
        <v>40</v>
      </c>
      <c r="J353" s="320">
        <v>0.6</v>
      </c>
      <c r="K353" s="255"/>
      <c r="L353" s="321"/>
      <c r="M353"/>
    </row>
    <row r="354" spans="1:13" ht="16.5" thickBot="1" x14ac:dyDescent="0.3">
      <c r="A354" s="750">
        <f t="shared" si="65"/>
        <v>307</v>
      </c>
      <c r="B354" s="751" t="s">
        <v>37</v>
      </c>
      <c r="C354" s="565" t="s">
        <v>267</v>
      </c>
      <c r="D354" s="752" t="s">
        <v>290</v>
      </c>
      <c r="E354" s="615">
        <f t="shared" si="67"/>
        <v>0</v>
      </c>
      <c r="F354" s="615">
        <f t="shared" si="62"/>
        <v>0</v>
      </c>
      <c r="G354" s="615">
        <f t="shared" si="55"/>
        <v>0</v>
      </c>
      <c r="H354" s="615">
        <f t="shared" ref="H354:H466" si="69">J354*K354</f>
        <v>0</v>
      </c>
      <c r="I354" s="753" t="s">
        <v>40</v>
      </c>
      <c r="J354" s="754">
        <v>0.67</v>
      </c>
      <c r="K354" s="755"/>
      <c r="L354" s="756"/>
      <c r="M354"/>
    </row>
    <row r="355" spans="1:13" ht="15.75" x14ac:dyDescent="0.25">
      <c r="A355" s="322">
        <f t="shared" si="65"/>
        <v>308</v>
      </c>
      <c r="B355" s="323" t="s">
        <v>37</v>
      </c>
      <c r="C355" s="265"/>
      <c r="D355" s="232" t="s">
        <v>291</v>
      </c>
      <c r="E355" s="75">
        <f t="shared" si="67"/>
        <v>0</v>
      </c>
      <c r="F355" s="75">
        <f t="shared" si="62"/>
        <v>0</v>
      </c>
      <c r="G355" s="75">
        <f t="shared" si="55"/>
        <v>0</v>
      </c>
      <c r="H355" s="75">
        <f t="shared" si="69"/>
        <v>0</v>
      </c>
      <c r="I355" s="324" t="s">
        <v>40</v>
      </c>
      <c r="J355" s="146">
        <v>0.67</v>
      </c>
      <c r="K355" s="147"/>
      <c r="L355" s="129" t="s">
        <v>47</v>
      </c>
      <c r="M355"/>
    </row>
    <row r="356" spans="1:13" ht="15.75" x14ac:dyDescent="0.25">
      <c r="A356" s="745">
        <f t="shared" si="65"/>
        <v>309</v>
      </c>
      <c r="B356" s="746" t="s">
        <v>37</v>
      </c>
      <c r="C356" s="655" t="s">
        <v>100</v>
      </c>
      <c r="D356" s="643" t="s">
        <v>292</v>
      </c>
      <c r="E356" s="566">
        <f t="shared" si="67"/>
        <v>0</v>
      </c>
      <c r="F356" s="566">
        <f t="shared" si="62"/>
        <v>0</v>
      </c>
      <c r="G356" s="566">
        <f t="shared" si="55"/>
        <v>0</v>
      </c>
      <c r="H356" s="566">
        <f t="shared" si="69"/>
        <v>0</v>
      </c>
      <c r="I356" s="747" t="s">
        <v>40</v>
      </c>
      <c r="J356" s="657">
        <v>0.6</v>
      </c>
      <c r="K356" s="588"/>
      <c r="L356" s="720"/>
      <c r="M356"/>
    </row>
    <row r="357" spans="1:13" ht="15.75" x14ac:dyDescent="0.25">
      <c r="A357" s="748">
        <f t="shared" si="65"/>
        <v>310</v>
      </c>
      <c r="B357" s="749" t="s">
        <v>37</v>
      </c>
      <c r="C357" s="565" t="s">
        <v>100</v>
      </c>
      <c r="D357" s="712" t="s">
        <v>293</v>
      </c>
      <c r="E357" s="566">
        <f t="shared" si="67"/>
        <v>0</v>
      </c>
      <c r="F357" s="566">
        <f t="shared" si="62"/>
        <v>0</v>
      </c>
      <c r="G357" s="566">
        <f t="shared" si="55"/>
        <v>0</v>
      </c>
      <c r="H357" s="566">
        <f t="shared" si="69"/>
        <v>0</v>
      </c>
      <c r="I357" s="747" t="s">
        <v>40</v>
      </c>
      <c r="J357" s="568">
        <v>0.67</v>
      </c>
      <c r="K357" s="569"/>
      <c r="L357" s="668"/>
      <c r="M357"/>
    </row>
    <row r="358" spans="1:13" ht="15.75" x14ac:dyDescent="0.25">
      <c r="A358" s="325">
        <f t="shared" si="65"/>
        <v>311</v>
      </c>
      <c r="B358" s="202" t="s">
        <v>37</v>
      </c>
      <c r="C358" s="82"/>
      <c r="D358" s="178" t="s">
        <v>588</v>
      </c>
      <c r="E358" s="76">
        <f t="shared" si="67"/>
        <v>0</v>
      </c>
      <c r="F358" s="76">
        <f t="shared" si="62"/>
        <v>0</v>
      </c>
      <c r="G358" s="76">
        <f t="shared" si="55"/>
        <v>0</v>
      </c>
      <c r="H358" s="76">
        <f t="shared" si="69"/>
        <v>0</v>
      </c>
      <c r="I358" s="324" t="s">
        <v>40</v>
      </c>
      <c r="J358" s="84">
        <v>0.67</v>
      </c>
      <c r="K358" s="85"/>
      <c r="L358" s="180" t="s">
        <v>47</v>
      </c>
      <c r="M358"/>
    </row>
    <row r="359" spans="1:13" ht="15.75" x14ac:dyDescent="0.25">
      <c r="A359" s="325">
        <f t="shared" si="65"/>
        <v>312</v>
      </c>
      <c r="B359" s="202" t="s">
        <v>37</v>
      </c>
      <c r="C359" s="82" t="s">
        <v>100</v>
      </c>
      <c r="D359" s="178" t="s">
        <v>294</v>
      </c>
      <c r="E359" s="76">
        <f t="shared" si="67"/>
        <v>0</v>
      </c>
      <c r="F359" s="76">
        <f t="shared" si="62"/>
        <v>0</v>
      </c>
      <c r="G359" s="76">
        <f t="shared" si="55"/>
        <v>0</v>
      </c>
      <c r="H359" s="76">
        <f>J359*K359</f>
        <v>0</v>
      </c>
      <c r="I359" s="324" t="s">
        <v>40</v>
      </c>
      <c r="J359" s="84">
        <v>0.67</v>
      </c>
      <c r="K359" s="85"/>
      <c r="L359" s="180" t="s">
        <v>47</v>
      </c>
      <c r="M359"/>
    </row>
    <row r="360" spans="1:13" ht="16.5" thickBot="1" x14ac:dyDescent="0.3">
      <c r="A360" s="177">
        <f t="shared" si="65"/>
        <v>313</v>
      </c>
      <c r="B360" s="326" t="s">
        <v>41</v>
      </c>
      <c r="C360" s="327" t="s">
        <v>38</v>
      </c>
      <c r="D360" s="184" t="s">
        <v>295</v>
      </c>
      <c r="E360" s="96">
        <f t="shared" si="67"/>
        <v>0</v>
      </c>
      <c r="F360" s="96">
        <f t="shared" si="62"/>
        <v>0</v>
      </c>
      <c r="G360" s="96">
        <f t="shared" si="55"/>
        <v>0</v>
      </c>
      <c r="H360" s="96">
        <f t="shared" si="69"/>
        <v>0</v>
      </c>
      <c r="I360" s="185" t="s">
        <v>40</v>
      </c>
      <c r="J360" s="186">
        <v>0.7</v>
      </c>
      <c r="K360" s="187"/>
      <c r="L360" s="328"/>
      <c r="M360"/>
    </row>
    <row r="361" spans="1:13" ht="15.75" x14ac:dyDescent="0.25">
      <c r="A361" s="598">
        <f>A360+1</f>
        <v>314</v>
      </c>
      <c r="B361" s="743" t="s">
        <v>37</v>
      </c>
      <c r="C361" s="730" t="s">
        <v>100</v>
      </c>
      <c r="D361" s="731" t="s">
        <v>296</v>
      </c>
      <c r="E361" s="572">
        <f>ROUND(J361*0.9,6)*K361</f>
        <v>0</v>
      </c>
      <c r="F361" s="572">
        <f t="shared" si="62"/>
        <v>0</v>
      </c>
      <c r="G361" s="572">
        <f t="shared" si="55"/>
        <v>0</v>
      </c>
      <c r="H361" s="602">
        <f t="shared" si="69"/>
        <v>0</v>
      </c>
      <c r="I361" s="732" t="s">
        <v>40</v>
      </c>
      <c r="J361" s="733">
        <v>0.62</v>
      </c>
      <c r="K361" s="605"/>
      <c r="L361" s="744"/>
      <c r="M361"/>
    </row>
    <row r="362" spans="1:13" ht="16.5" thickBot="1" x14ac:dyDescent="0.3">
      <c r="A362" s="168">
        <f t="shared" ref="A362:A396" si="70">A361+1</f>
        <v>315</v>
      </c>
      <c r="B362" s="331" t="s">
        <v>37</v>
      </c>
      <c r="C362" s="115"/>
      <c r="D362" s="171" t="s">
        <v>297</v>
      </c>
      <c r="E362" s="172">
        <f t="shared" si="67"/>
        <v>0</v>
      </c>
      <c r="F362" s="172">
        <f t="shared" si="62"/>
        <v>0</v>
      </c>
      <c r="G362" s="172">
        <f t="shared" si="55"/>
        <v>0</v>
      </c>
      <c r="H362" s="105">
        <f t="shared" si="69"/>
        <v>0</v>
      </c>
      <c r="I362" s="332" t="s">
        <v>40</v>
      </c>
      <c r="J362" s="333">
        <v>0.7</v>
      </c>
      <c r="K362" s="113"/>
      <c r="L362" s="334"/>
      <c r="M362"/>
    </row>
    <row r="363" spans="1:13" ht="16.5" thickBot="1" x14ac:dyDescent="0.3">
      <c r="A363" s="335">
        <f t="shared" si="70"/>
        <v>316</v>
      </c>
      <c r="B363" s="323" t="s">
        <v>37</v>
      </c>
      <c r="C363" s="265"/>
      <c r="D363" s="143" t="s">
        <v>298</v>
      </c>
      <c r="E363" s="421">
        <f t="shared" si="67"/>
        <v>0</v>
      </c>
      <c r="F363" s="421">
        <f t="shared" si="62"/>
        <v>0</v>
      </c>
      <c r="G363" s="421">
        <f t="shared" si="55"/>
        <v>0</v>
      </c>
      <c r="H363" s="144">
        <f t="shared" si="69"/>
        <v>0</v>
      </c>
      <c r="I363" s="336" t="s">
        <v>40</v>
      </c>
      <c r="J363" s="225">
        <v>0.67</v>
      </c>
      <c r="K363" s="147"/>
      <c r="L363" s="129"/>
      <c r="M363"/>
    </row>
    <row r="364" spans="1:13" ht="16.5" thickBot="1" x14ac:dyDescent="0.3">
      <c r="A364" s="168">
        <f t="shared" si="70"/>
        <v>317</v>
      </c>
      <c r="B364" s="337" t="s">
        <v>37</v>
      </c>
      <c r="C364" s="156"/>
      <c r="D364" s="157" t="s">
        <v>299</v>
      </c>
      <c r="E364" s="120">
        <f t="shared" si="67"/>
        <v>0</v>
      </c>
      <c r="F364" s="120">
        <f t="shared" si="62"/>
        <v>0</v>
      </c>
      <c r="G364" s="347">
        <f t="shared" ref="G364:G396" si="71">ROUND(J364*0.95,6)*K364</f>
        <v>0</v>
      </c>
      <c r="H364" s="158">
        <f t="shared" si="69"/>
        <v>0</v>
      </c>
      <c r="I364" s="338" t="s">
        <v>40</v>
      </c>
      <c r="J364" s="159">
        <v>0.67</v>
      </c>
      <c r="K364" s="160"/>
      <c r="L364" s="339" t="s">
        <v>47</v>
      </c>
      <c r="M364"/>
    </row>
    <row r="365" spans="1:13" ht="15.75" x14ac:dyDescent="0.25">
      <c r="A365" s="140">
        <f t="shared" si="70"/>
        <v>318</v>
      </c>
      <c r="B365" s="222" t="s">
        <v>37</v>
      </c>
      <c r="C365" s="265" t="s">
        <v>38</v>
      </c>
      <c r="D365" s="143" t="s">
        <v>300</v>
      </c>
      <c r="E365" s="75">
        <f t="shared" si="67"/>
        <v>0</v>
      </c>
      <c r="F365" s="75">
        <f t="shared" si="62"/>
        <v>0</v>
      </c>
      <c r="G365" s="75">
        <f t="shared" si="71"/>
        <v>0</v>
      </c>
      <c r="H365" s="144">
        <f t="shared" si="69"/>
        <v>0</v>
      </c>
      <c r="I365" s="87" t="s">
        <v>40</v>
      </c>
      <c r="J365" s="146">
        <v>0.82</v>
      </c>
      <c r="K365" s="147"/>
      <c r="L365" s="307" t="s">
        <v>738</v>
      </c>
      <c r="M365"/>
    </row>
    <row r="366" spans="1:13" ht="16.5" thickBot="1" x14ac:dyDescent="0.3">
      <c r="A366" s="340">
        <f t="shared" si="70"/>
        <v>319</v>
      </c>
      <c r="B366" s="341" t="s">
        <v>37</v>
      </c>
      <c r="C366" s="342" t="s">
        <v>100</v>
      </c>
      <c r="D366" s="152" t="s">
        <v>301</v>
      </c>
      <c r="E366" s="96">
        <f t="shared" si="67"/>
        <v>0</v>
      </c>
      <c r="F366" s="96">
        <f t="shared" si="62"/>
        <v>0</v>
      </c>
      <c r="G366" s="96">
        <f t="shared" si="71"/>
        <v>0</v>
      </c>
      <c r="H366" s="153">
        <f t="shared" si="69"/>
        <v>0</v>
      </c>
      <c r="I366" s="97" t="s">
        <v>40</v>
      </c>
      <c r="J366" s="98">
        <v>0.82</v>
      </c>
      <c r="K366" s="99"/>
      <c r="L366" s="343"/>
      <c r="M366"/>
    </row>
    <row r="367" spans="1:13" ht="15.75" x14ac:dyDescent="0.25">
      <c r="A367" s="598">
        <f t="shared" si="70"/>
        <v>320</v>
      </c>
      <c r="B367" s="729" t="s">
        <v>37</v>
      </c>
      <c r="C367" s="655"/>
      <c r="D367" s="643" t="s">
        <v>589</v>
      </c>
      <c r="E367" s="572">
        <f t="shared" si="67"/>
        <v>0</v>
      </c>
      <c r="F367" s="572">
        <f t="shared" si="62"/>
        <v>0</v>
      </c>
      <c r="G367" s="602">
        <f t="shared" si="71"/>
        <v>0</v>
      </c>
      <c r="H367" s="602">
        <f t="shared" si="69"/>
        <v>0</v>
      </c>
      <c r="I367" s="573" t="s">
        <v>40</v>
      </c>
      <c r="J367" s="657">
        <v>0.67</v>
      </c>
      <c r="K367" s="588"/>
      <c r="L367" s="723"/>
      <c r="M367"/>
    </row>
    <row r="368" spans="1:13" ht="16.5" thickBot="1" x14ac:dyDescent="0.3">
      <c r="A368" s="116">
        <f t="shared" si="70"/>
        <v>321</v>
      </c>
      <c r="B368" s="527" t="s">
        <v>37</v>
      </c>
      <c r="C368" s="115"/>
      <c r="D368" s="190" t="s">
        <v>302</v>
      </c>
      <c r="E368" s="172">
        <f t="shared" si="67"/>
        <v>0</v>
      </c>
      <c r="F368" s="172">
        <f t="shared" si="62"/>
        <v>0</v>
      </c>
      <c r="G368" s="120">
        <f t="shared" si="71"/>
        <v>0</v>
      </c>
      <c r="H368" s="120">
        <f t="shared" si="69"/>
        <v>0</v>
      </c>
      <c r="I368" s="106" t="s">
        <v>40</v>
      </c>
      <c r="J368" s="112">
        <v>0.7</v>
      </c>
      <c r="K368" s="113"/>
      <c r="L368" s="346"/>
      <c r="M368"/>
    </row>
    <row r="369" spans="1:13" ht="16.5" thickBot="1" x14ac:dyDescent="0.3">
      <c r="A369" s="590">
        <f t="shared" si="70"/>
        <v>322</v>
      </c>
      <c r="B369" s="735" t="s">
        <v>37</v>
      </c>
      <c r="C369" s="736" t="s">
        <v>68</v>
      </c>
      <c r="D369" s="737" t="s">
        <v>303</v>
      </c>
      <c r="E369" s="738">
        <f>ROUND(J369*0.9,6)*K369</f>
        <v>0</v>
      </c>
      <c r="F369" s="738">
        <f t="shared" si="62"/>
        <v>0</v>
      </c>
      <c r="G369" s="738">
        <f t="shared" si="71"/>
        <v>0</v>
      </c>
      <c r="H369" s="738">
        <f>J369*K369</f>
        <v>0</v>
      </c>
      <c r="I369" s="739" t="s">
        <v>40</v>
      </c>
      <c r="J369" s="740">
        <v>0.76</v>
      </c>
      <c r="K369" s="741"/>
      <c r="L369" s="742"/>
      <c r="M369"/>
    </row>
    <row r="370" spans="1:13" ht="15.75" x14ac:dyDescent="0.25">
      <c r="A370" s="329">
        <f t="shared" si="70"/>
        <v>323</v>
      </c>
      <c r="B370" s="337" t="s">
        <v>37</v>
      </c>
      <c r="C370" s="163"/>
      <c r="D370" s="164" t="s">
        <v>728</v>
      </c>
      <c r="E370" s="158">
        <f t="shared" si="67"/>
        <v>0</v>
      </c>
      <c r="F370" s="158">
        <f t="shared" si="62"/>
        <v>0</v>
      </c>
      <c r="G370" s="158">
        <f t="shared" si="71"/>
        <v>0</v>
      </c>
      <c r="H370" s="158">
        <f t="shared" ref="H370:H372" si="72">J370*K370</f>
        <v>0</v>
      </c>
      <c r="I370" s="330" t="s">
        <v>40</v>
      </c>
      <c r="J370" s="107">
        <v>0.68</v>
      </c>
      <c r="K370" s="108"/>
      <c r="L370" s="507"/>
      <c r="M370"/>
    </row>
    <row r="371" spans="1:13" ht="15.75" x14ac:dyDescent="0.25">
      <c r="A371" s="161">
        <f t="shared" si="70"/>
        <v>324</v>
      </c>
      <c r="B371" s="344" t="s">
        <v>37</v>
      </c>
      <c r="C371" s="163"/>
      <c r="D371" s="164" t="s">
        <v>727</v>
      </c>
      <c r="E371" s="105">
        <f t="shared" si="67"/>
        <v>0</v>
      </c>
      <c r="F371" s="105">
        <f t="shared" si="62"/>
        <v>0</v>
      </c>
      <c r="G371" s="105">
        <f t="shared" si="71"/>
        <v>0</v>
      </c>
      <c r="H371" s="105">
        <f t="shared" si="72"/>
        <v>0</v>
      </c>
      <c r="I371" s="106" t="s">
        <v>40</v>
      </c>
      <c r="J371" s="107">
        <v>0.67</v>
      </c>
      <c r="K371" s="108"/>
      <c r="L371" s="507"/>
      <c r="M371"/>
    </row>
    <row r="372" spans="1:13" ht="16.5" thickBot="1" x14ac:dyDescent="0.3">
      <c r="A372" s="101">
        <f t="shared" si="70"/>
        <v>325</v>
      </c>
      <c r="B372" s="102" t="s">
        <v>41</v>
      </c>
      <c r="C372" s="163"/>
      <c r="D372" s="164" t="s">
        <v>304</v>
      </c>
      <c r="E372" s="120">
        <f t="shared" si="67"/>
        <v>0</v>
      </c>
      <c r="F372" s="120">
        <f t="shared" si="62"/>
        <v>0</v>
      </c>
      <c r="G372" s="120">
        <f t="shared" si="71"/>
        <v>0</v>
      </c>
      <c r="H372" s="105">
        <f t="shared" si="72"/>
        <v>0</v>
      </c>
      <c r="I372" s="106" t="s">
        <v>40</v>
      </c>
      <c r="J372" s="107">
        <v>0.97</v>
      </c>
      <c r="K372" s="108"/>
      <c r="L372" s="507"/>
      <c r="M372"/>
    </row>
    <row r="373" spans="1:13" ht="15.75" x14ac:dyDescent="0.25">
      <c r="A373" s="140">
        <f t="shared" si="70"/>
        <v>326</v>
      </c>
      <c r="B373" s="492" t="s">
        <v>41</v>
      </c>
      <c r="C373" s="265" t="s">
        <v>91</v>
      </c>
      <c r="D373" s="143" t="s">
        <v>305</v>
      </c>
      <c r="E373" s="75">
        <f t="shared" si="67"/>
        <v>0</v>
      </c>
      <c r="F373" s="75">
        <f t="shared" si="62"/>
        <v>0</v>
      </c>
      <c r="G373" s="75">
        <f t="shared" si="71"/>
        <v>0</v>
      </c>
      <c r="H373" s="144">
        <f>J373*K373</f>
        <v>0</v>
      </c>
      <c r="I373" s="224" t="s">
        <v>40</v>
      </c>
      <c r="J373" s="146">
        <v>0.62</v>
      </c>
      <c r="K373" s="147"/>
      <c r="L373" s="508"/>
      <c r="M373"/>
    </row>
    <row r="374" spans="1:13" ht="15.75" x14ac:dyDescent="0.25">
      <c r="A374" s="177">
        <f t="shared" si="70"/>
        <v>327</v>
      </c>
      <c r="B374" s="72" t="s">
        <v>37</v>
      </c>
      <c r="C374" s="82" t="s">
        <v>147</v>
      </c>
      <c r="D374" s="178" t="s">
        <v>306</v>
      </c>
      <c r="E374" s="76">
        <f t="shared" si="67"/>
        <v>0</v>
      </c>
      <c r="F374" s="76">
        <f t="shared" si="62"/>
        <v>0</v>
      </c>
      <c r="G374" s="76">
        <f t="shared" si="71"/>
        <v>0</v>
      </c>
      <c r="H374" s="75">
        <f>J374*K374</f>
        <v>0</v>
      </c>
      <c r="I374" s="87" t="s">
        <v>40</v>
      </c>
      <c r="J374" s="84">
        <v>0.64</v>
      </c>
      <c r="K374" s="85"/>
      <c r="L374" s="349"/>
      <c r="M374"/>
    </row>
    <row r="375" spans="1:13" ht="15.75" x14ac:dyDescent="0.25">
      <c r="A375" s="177">
        <f t="shared" si="70"/>
        <v>328</v>
      </c>
      <c r="B375" s="72" t="s">
        <v>37</v>
      </c>
      <c r="C375" s="82" t="s">
        <v>147</v>
      </c>
      <c r="D375" s="178" t="s">
        <v>307</v>
      </c>
      <c r="E375" s="76">
        <f t="shared" si="67"/>
        <v>0</v>
      </c>
      <c r="F375" s="76">
        <f t="shared" si="62"/>
        <v>0</v>
      </c>
      <c r="G375" s="76">
        <f t="shared" si="71"/>
        <v>0</v>
      </c>
      <c r="H375" s="75">
        <f>J375*K375</f>
        <v>0</v>
      </c>
      <c r="I375" s="87" t="s">
        <v>40</v>
      </c>
      <c r="J375" s="84">
        <v>0.57999999999999996</v>
      </c>
      <c r="K375" s="85"/>
      <c r="L375" s="349"/>
      <c r="M375"/>
    </row>
    <row r="376" spans="1:13" ht="16.5" thickBot="1" x14ac:dyDescent="0.3">
      <c r="A376" s="149">
        <f t="shared" si="70"/>
        <v>329</v>
      </c>
      <c r="B376" s="509" t="s">
        <v>41</v>
      </c>
      <c r="C376" s="462" t="s">
        <v>147</v>
      </c>
      <c r="D376" s="152" t="s">
        <v>308</v>
      </c>
      <c r="E376" s="96">
        <f t="shared" si="67"/>
        <v>0</v>
      </c>
      <c r="F376" s="96">
        <f t="shared" si="62"/>
        <v>0</v>
      </c>
      <c r="G376" s="96">
        <f t="shared" si="71"/>
        <v>0</v>
      </c>
      <c r="H376" s="153">
        <f>J376*K376</f>
        <v>0</v>
      </c>
      <c r="I376" s="452" t="s">
        <v>40</v>
      </c>
      <c r="J376" s="98">
        <v>0.88</v>
      </c>
      <c r="K376" s="99"/>
      <c r="L376" s="510"/>
      <c r="M376"/>
    </row>
    <row r="377" spans="1:13" ht="15.75" x14ac:dyDescent="0.25">
      <c r="A377" s="101">
        <f t="shared" si="70"/>
        <v>330</v>
      </c>
      <c r="B377" s="317" t="s">
        <v>37</v>
      </c>
      <c r="C377" s="115" t="s">
        <v>172</v>
      </c>
      <c r="D377" s="262" t="s">
        <v>590</v>
      </c>
      <c r="E377" s="105">
        <f t="shared" si="67"/>
        <v>0</v>
      </c>
      <c r="F377" s="105">
        <f t="shared" si="62"/>
        <v>0</v>
      </c>
      <c r="G377" s="165">
        <f t="shared" si="71"/>
        <v>0</v>
      </c>
      <c r="H377" s="165">
        <f>J377*K377</f>
        <v>0</v>
      </c>
      <c r="I377" s="106" t="s">
        <v>40</v>
      </c>
      <c r="J377" s="212">
        <v>0.67</v>
      </c>
      <c r="K377" s="213"/>
      <c r="L377" s="302"/>
      <c r="M377"/>
    </row>
    <row r="378" spans="1:13" ht="15.75" x14ac:dyDescent="0.25">
      <c r="A378" s="101">
        <f t="shared" si="70"/>
        <v>331</v>
      </c>
      <c r="B378" s="317" t="s">
        <v>37</v>
      </c>
      <c r="C378" s="115" t="s">
        <v>172</v>
      </c>
      <c r="D378" s="262" t="s">
        <v>309</v>
      </c>
      <c r="E378" s="165">
        <f t="shared" si="67"/>
        <v>0</v>
      </c>
      <c r="F378" s="165">
        <f t="shared" si="62"/>
        <v>0</v>
      </c>
      <c r="G378" s="165">
        <f t="shared" si="71"/>
        <v>0</v>
      </c>
      <c r="H378" s="165">
        <f t="shared" si="69"/>
        <v>0</v>
      </c>
      <c r="I378" s="106" t="s">
        <v>40</v>
      </c>
      <c r="J378" s="212">
        <v>0.67</v>
      </c>
      <c r="K378" s="213"/>
      <c r="L378" s="302"/>
      <c r="M378"/>
    </row>
    <row r="379" spans="1:13" ht="15.75" x14ac:dyDescent="0.25">
      <c r="A379" s="101">
        <f t="shared" si="70"/>
        <v>332</v>
      </c>
      <c r="B379" s="102" t="s">
        <v>41</v>
      </c>
      <c r="C379" s="115" t="s">
        <v>68</v>
      </c>
      <c r="D379" s="262" t="s">
        <v>310</v>
      </c>
      <c r="E379" s="165">
        <f t="shared" si="67"/>
        <v>0</v>
      </c>
      <c r="F379" s="165">
        <f t="shared" si="62"/>
        <v>0</v>
      </c>
      <c r="G379" s="165">
        <f t="shared" si="71"/>
        <v>0</v>
      </c>
      <c r="H379" s="165">
        <f t="shared" si="69"/>
        <v>0</v>
      </c>
      <c r="I379" s="106" t="s">
        <v>40</v>
      </c>
      <c r="J379" s="107">
        <v>1.1599999999999999</v>
      </c>
      <c r="K379" s="108"/>
      <c r="L379" s="302"/>
      <c r="M379"/>
    </row>
    <row r="380" spans="1:13" ht="15.75" x14ac:dyDescent="0.25">
      <c r="A380" s="582">
        <f t="shared" si="70"/>
        <v>333</v>
      </c>
      <c r="B380" s="645" t="s">
        <v>41</v>
      </c>
      <c r="C380" s="655" t="s">
        <v>68</v>
      </c>
      <c r="D380" s="652" t="s">
        <v>311</v>
      </c>
      <c r="E380" s="566">
        <f t="shared" si="67"/>
        <v>0</v>
      </c>
      <c r="F380" s="566">
        <f t="shared" si="62"/>
        <v>0</v>
      </c>
      <c r="G380" s="566">
        <f t="shared" si="71"/>
        <v>0</v>
      </c>
      <c r="H380" s="566">
        <f t="shared" si="69"/>
        <v>0</v>
      </c>
      <c r="I380" s="567" t="s">
        <v>40</v>
      </c>
      <c r="J380" s="568">
        <v>1.08</v>
      </c>
      <c r="K380" s="569"/>
      <c r="L380" s="570"/>
      <c r="M380"/>
    </row>
    <row r="381" spans="1:13" ht="15.75" x14ac:dyDescent="0.25">
      <c r="A381" s="582">
        <f t="shared" si="70"/>
        <v>334</v>
      </c>
      <c r="B381" s="571" t="s">
        <v>37</v>
      </c>
      <c r="C381" s="565"/>
      <c r="D381" s="652" t="s">
        <v>312</v>
      </c>
      <c r="E381" s="566">
        <f t="shared" si="67"/>
        <v>0</v>
      </c>
      <c r="F381" s="566">
        <f t="shared" si="62"/>
        <v>0</v>
      </c>
      <c r="G381" s="566">
        <f t="shared" si="71"/>
        <v>0</v>
      </c>
      <c r="H381" s="572">
        <f t="shared" si="69"/>
        <v>0</v>
      </c>
      <c r="I381" s="567" t="s">
        <v>40</v>
      </c>
      <c r="J381" s="568">
        <v>0.7</v>
      </c>
      <c r="K381" s="569"/>
      <c r="L381" s="721" t="s">
        <v>47</v>
      </c>
      <c r="M381"/>
    </row>
    <row r="382" spans="1:13" ht="16.5" thickBot="1" x14ac:dyDescent="0.3">
      <c r="A382" s="101">
        <f t="shared" si="70"/>
        <v>335</v>
      </c>
      <c r="B382" s="345" t="s">
        <v>37</v>
      </c>
      <c r="C382" s="170" t="s">
        <v>100</v>
      </c>
      <c r="D382" s="511" t="s">
        <v>313</v>
      </c>
      <c r="E382" s="172">
        <f t="shared" si="67"/>
        <v>0</v>
      </c>
      <c r="F382" s="172">
        <f t="shared" si="62"/>
        <v>0</v>
      </c>
      <c r="G382" s="172">
        <f t="shared" si="71"/>
        <v>0</v>
      </c>
      <c r="H382" s="172">
        <f>J382*K382</f>
        <v>0</v>
      </c>
      <c r="I382" s="332" t="s">
        <v>40</v>
      </c>
      <c r="J382" s="174">
        <v>0.88</v>
      </c>
      <c r="K382" s="175"/>
      <c r="L382" s="512"/>
      <c r="M382"/>
    </row>
    <row r="383" spans="1:13" ht="16.5" thickBot="1" x14ac:dyDescent="0.3">
      <c r="A383" s="335">
        <f>A382+1</f>
        <v>336</v>
      </c>
      <c r="B383" s="477" t="s">
        <v>37</v>
      </c>
      <c r="C383" s="506"/>
      <c r="D383" s="513" t="s">
        <v>591</v>
      </c>
      <c r="E383" s="421">
        <f t="shared" si="67"/>
        <v>0</v>
      </c>
      <c r="F383" s="421">
        <f t="shared" si="62"/>
        <v>0</v>
      </c>
      <c r="G383" s="153">
        <f t="shared" si="71"/>
        <v>0</v>
      </c>
      <c r="H383" s="421">
        <f>J383*K383</f>
        <v>0</v>
      </c>
      <c r="I383" s="336" t="s">
        <v>40</v>
      </c>
      <c r="J383" s="437">
        <v>0.67</v>
      </c>
      <c r="K383" s="422"/>
      <c r="L383" s="514"/>
      <c r="M383"/>
    </row>
    <row r="384" spans="1:13" ht="15.75" customHeight="1" x14ac:dyDescent="0.25">
      <c r="A384" s="582">
        <f t="shared" ref="A384:A392" si="73">A383+1</f>
        <v>337</v>
      </c>
      <c r="B384" s="564" t="s">
        <v>41</v>
      </c>
      <c r="C384" s="655" t="s">
        <v>100</v>
      </c>
      <c r="D384" s="656" t="s">
        <v>314</v>
      </c>
      <c r="E384" s="572">
        <f t="shared" si="67"/>
        <v>0</v>
      </c>
      <c r="F384" s="572">
        <f t="shared" si="62"/>
        <v>0</v>
      </c>
      <c r="G384" s="572">
        <f t="shared" si="71"/>
        <v>0</v>
      </c>
      <c r="H384" s="572">
        <f t="shared" si="69"/>
        <v>0</v>
      </c>
      <c r="I384" s="573" t="s">
        <v>40</v>
      </c>
      <c r="J384" s="657">
        <v>1.1200000000000001</v>
      </c>
      <c r="K384" s="588"/>
      <c r="L384" s="658"/>
      <c r="M384"/>
    </row>
    <row r="385" spans="1:13" ht="15.75" customHeight="1" x14ac:dyDescent="0.25">
      <c r="A385" s="582">
        <f t="shared" si="73"/>
        <v>338</v>
      </c>
      <c r="B385" s="642" t="s">
        <v>37</v>
      </c>
      <c r="C385" s="565"/>
      <c r="D385" s="656" t="s">
        <v>592</v>
      </c>
      <c r="E385" s="566">
        <f t="shared" si="67"/>
        <v>0</v>
      </c>
      <c r="F385" s="566">
        <f t="shared" si="62"/>
        <v>0</v>
      </c>
      <c r="G385" s="566">
        <f t="shared" si="71"/>
        <v>0</v>
      </c>
      <c r="H385" s="566">
        <f t="shared" si="69"/>
        <v>0</v>
      </c>
      <c r="I385" s="567" t="s">
        <v>40</v>
      </c>
      <c r="J385" s="568">
        <v>1.1200000000000001</v>
      </c>
      <c r="K385" s="569"/>
      <c r="L385" s="670"/>
      <c r="M385"/>
    </row>
    <row r="386" spans="1:13" ht="15.75" x14ac:dyDescent="0.25">
      <c r="A386" s="582">
        <f t="shared" si="73"/>
        <v>339</v>
      </c>
      <c r="B386" s="645" t="s">
        <v>41</v>
      </c>
      <c r="C386" s="655"/>
      <c r="D386" s="652" t="s">
        <v>315</v>
      </c>
      <c r="E386" s="566">
        <f>ROUND(J386*0.9,6)*K386</f>
        <v>0</v>
      </c>
      <c r="F386" s="566">
        <f t="shared" si="62"/>
        <v>0</v>
      </c>
      <c r="G386" s="566">
        <f t="shared" si="71"/>
        <v>0</v>
      </c>
      <c r="H386" s="572">
        <f t="shared" si="69"/>
        <v>0</v>
      </c>
      <c r="I386" s="567" t="s">
        <v>40</v>
      </c>
      <c r="J386" s="657">
        <v>0.83</v>
      </c>
      <c r="K386" s="588"/>
      <c r="L386" s="658"/>
      <c r="M386"/>
    </row>
    <row r="387" spans="1:13" ht="15.75" x14ac:dyDescent="0.25">
      <c r="A387" s="161">
        <f t="shared" si="73"/>
        <v>340</v>
      </c>
      <c r="B387" s="270" t="s">
        <v>37</v>
      </c>
      <c r="C387" s="163" t="s">
        <v>100</v>
      </c>
      <c r="D387" s="195" t="s">
        <v>316</v>
      </c>
      <c r="E387" s="165">
        <f>ROUND(J387*0.9,6)*K387</f>
        <v>0</v>
      </c>
      <c r="F387" s="165">
        <f t="shared" si="62"/>
        <v>0</v>
      </c>
      <c r="G387" s="165">
        <f t="shared" si="71"/>
        <v>0</v>
      </c>
      <c r="H387" s="165">
        <f t="shared" si="69"/>
        <v>0</v>
      </c>
      <c r="I387" s="254" t="s">
        <v>40</v>
      </c>
      <c r="J387" s="107">
        <v>0.74</v>
      </c>
      <c r="K387" s="108"/>
      <c r="L387" s="302"/>
      <c r="M387"/>
    </row>
    <row r="388" spans="1:13" ht="16.5" thickBot="1" x14ac:dyDescent="0.3">
      <c r="A388" s="116">
        <f t="shared" si="73"/>
        <v>341</v>
      </c>
      <c r="B388" s="444" t="s">
        <v>41</v>
      </c>
      <c r="C388" s="170" t="s">
        <v>100</v>
      </c>
      <c r="D388" s="351" t="s">
        <v>317</v>
      </c>
      <c r="E388" s="172">
        <f>ROUND(J388*0.9,6)*K388</f>
        <v>0</v>
      </c>
      <c r="F388" s="172">
        <f t="shared" si="62"/>
        <v>0</v>
      </c>
      <c r="G388" s="172">
        <f t="shared" si="71"/>
        <v>0</v>
      </c>
      <c r="H388" s="172">
        <f t="shared" si="69"/>
        <v>0</v>
      </c>
      <c r="I388" s="332" t="s">
        <v>40</v>
      </c>
      <c r="J388" s="122">
        <v>0.6</v>
      </c>
      <c r="K388" s="123"/>
      <c r="L388" s="515"/>
      <c r="M388"/>
    </row>
    <row r="389" spans="1:13" ht="16.5" thickBot="1" x14ac:dyDescent="0.3">
      <c r="A389" s="149">
        <f t="shared" si="73"/>
        <v>342</v>
      </c>
      <c r="B389" s="509" t="s">
        <v>41</v>
      </c>
      <c r="C389" s="342"/>
      <c r="D389" s="352" t="s">
        <v>318</v>
      </c>
      <c r="E389" s="421">
        <f t="shared" ref="E389:E396" si="74">ROUND(J389*0.9,6)*K389</f>
        <v>0</v>
      </c>
      <c r="F389" s="421">
        <f t="shared" si="62"/>
        <v>0</v>
      </c>
      <c r="G389" s="96">
        <f t="shared" si="71"/>
        <v>0</v>
      </c>
      <c r="H389" s="153">
        <f t="shared" si="69"/>
        <v>0</v>
      </c>
      <c r="I389" s="154" t="s">
        <v>40</v>
      </c>
      <c r="J389" s="98">
        <v>0.62</v>
      </c>
      <c r="K389" s="99"/>
      <c r="L389" s="914" t="s">
        <v>738</v>
      </c>
      <c r="M389"/>
    </row>
    <row r="390" spans="1:13" ht="16.5" thickBot="1" x14ac:dyDescent="0.3">
      <c r="A390" s="335">
        <f t="shared" si="73"/>
        <v>343</v>
      </c>
      <c r="B390" s="556" t="s">
        <v>37</v>
      </c>
      <c r="C390" s="506"/>
      <c r="D390" s="557" t="s">
        <v>737</v>
      </c>
      <c r="E390" s="421">
        <f t="shared" si="74"/>
        <v>0</v>
      </c>
      <c r="F390" s="421">
        <f t="shared" si="62"/>
        <v>0</v>
      </c>
      <c r="G390" s="96">
        <f t="shared" si="71"/>
        <v>0</v>
      </c>
      <c r="H390" s="153">
        <f t="shared" si="69"/>
        <v>0</v>
      </c>
      <c r="I390" s="154" t="s">
        <v>40</v>
      </c>
      <c r="J390" s="558">
        <v>0.59</v>
      </c>
      <c r="K390" s="559"/>
      <c r="L390" s="479"/>
      <c r="M390"/>
    </row>
    <row r="391" spans="1:13" ht="15.75" x14ac:dyDescent="0.25">
      <c r="A391" s="598">
        <f t="shared" si="73"/>
        <v>344</v>
      </c>
      <c r="B391" s="642" t="s">
        <v>37</v>
      </c>
      <c r="C391" s="655" t="s">
        <v>100</v>
      </c>
      <c r="D391" s="620" t="s">
        <v>319</v>
      </c>
      <c r="E391" s="572">
        <f t="shared" si="74"/>
        <v>0</v>
      </c>
      <c r="F391" s="572">
        <f t="shared" si="62"/>
        <v>0</v>
      </c>
      <c r="G391" s="572">
        <f t="shared" si="71"/>
        <v>0</v>
      </c>
      <c r="H391" s="572">
        <f t="shared" si="69"/>
        <v>0</v>
      </c>
      <c r="I391" s="573" t="s">
        <v>40</v>
      </c>
      <c r="J391" s="657">
        <v>0.55000000000000004</v>
      </c>
      <c r="K391" s="722"/>
      <c r="L391" s="723"/>
      <c r="M391"/>
    </row>
    <row r="392" spans="1:13" ht="15.75" x14ac:dyDescent="0.25">
      <c r="A392" s="125">
        <f t="shared" si="73"/>
        <v>345</v>
      </c>
      <c r="B392" s="270" t="s">
        <v>37</v>
      </c>
      <c r="C392" s="115" t="s">
        <v>100</v>
      </c>
      <c r="D392" s="111" t="s">
        <v>320</v>
      </c>
      <c r="E392" s="165">
        <f t="shared" si="74"/>
        <v>0</v>
      </c>
      <c r="F392" s="165">
        <f t="shared" si="62"/>
        <v>0</v>
      </c>
      <c r="G392" s="165">
        <f t="shared" si="71"/>
        <v>0</v>
      </c>
      <c r="H392" s="105">
        <f t="shared" si="69"/>
        <v>0</v>
      </c>
      <c r="I392" s="254" t="s">
        <v>40</v>
      </c>
      <c r="J392" s="112">
        <v>0.68</v>
      </c>
      <c r="K392" s="528"/>
      <c r="L392" s="346"/>
      <c r="M392"/>
    </row>
    <row r="393" spans="1:13" ht="15.75" x14ac:dyDescent="0.25">
      <c r="A393" s="101">
        <f t="shared" si="70"/>
        <v>346</v>
      </c>
      <c r="B393" s="270" t="s">
        <v>37</v>
      </c>
      <c r="C393" s="115" t="s">
        <v>147</v>
      </c>
      <c r="D393" s="111" t="s">
        <v>321</v>
      </c>
      <c r="E393" s="165">
        <f t="shared" si="74"/>
        <v>0</v>
      </c>
      <c r="F393" s="165">
        <f t="shared" si="62"/>
        <v>0</v>
      </c>
      <c r="G393" s="165">
        <f t="shared" si="71"/>
        <v>0</v>
      </c>
      <c r="H393" s="105">
        <f t="shared" si="69"/>
        <v>0</v>
      </c>
      <c r="I393" s="254" t="s">
        <v>40</v>
      </c>
      <c r="J393" s="112">
        <v>0.48</v>
      </c>
      <c r="K393" s="528"/>
      <c r="L393" s="346"/>
      <c r="M393"/>
    </row>
    <row r="394" spans="1:13" ht="16.5" thickBot="1" x14ac:dyDescent="0.3">
      <c r="A394" s="607">
        <f t="shared" si="70"/>
        <v>347</v>
      </c>
      <c r="B394" s="724" t="s">
        <v>37</v>
      </c>
      <c r="C394" s="725"/>
      <c r="D394" s="726" t="s">
        <v>322</v>
      </c>
      <c r="E394" s="615">
        <f t="shared" si="74"/>
        <v>0</v>
      </c>
      <c r="F394" s="615">
        <f t="shared" si="62"/>
        <v>0</v>
      </c>
      <c r="G394" s="615">
        <f t="shared" si="71"/>
        <v>0</v>
      </c>
      <c r="H394" s="594">
        <f t="shared" si="69"/>
        <v>0</v>
      </c>
      <c r="I394" s="727" t="s">
        <v>40</v>
      </c>
      <c r="J394" s="709">
        <v>0.67</v>
      </c>
      <c r="K394" s="728"/>
      <c r="L394" s="697"/>
      <c r="M394"/>
    </row>
    <row r="395" spans="1:13" ht="15.75" x14ac:dyDescent="0.25">
      <c r="A395" s="598">
        <f t="shared" si="70"/>
        <v>348</v>
      </c>
      <c r="B395" s="729" t="s">
        <v>37</v>
      </c>
      <c r="C395" s="730"/>
      <c r="D395" s="731" t="s">
        <v>729</v>
      </c>
      <c r="E395" s="602">
        <f t="shared" si="74"/>
        <v>0</v>
      </c>
      <c r="F395" s="602">
        <f t="shared" si="62"/>
        <v>0</v>
      </c>
      <c r="G395" s="602">
        <f t="shared" si="71"/>
        <v>0</v>
      </c>
      <c r="H395" s="602">
        <f t="shared" si="69"/>
        <v>0</v>
      </c>
      <c r="I395" s="732" t="s">
        <v>40</v>
      </c>
      <c r="J395" s="733">
        <v>0.59</v>
      </c>
      <c r="K395" s="605"/>
      <c r="L395" s="734"/>
      <c r="M395"/>
    </row>
    <row r="396" spans="1:13" ht="16.5" thickBot="1" x14ac:dyDescent="0.3">
      <c r="A396" s="101">
        <f t="shared" si="70"/>
        <v>349</v>
      </c>
      <c r="B396" s="270" t="s">
        <v>37</v>
      </c>
      <c r="C396" s="115"/>
      <c r="D396" s="111" t="s">
        <v>730</v>
      </c>
      <c r="E396" s="165">
        <f t="shared" si="74"/>
        <v>0</v>
      </c>
      <c r="F396" s="165">
        <f t="shared" si="62"/>
        <v>0</v>
      </c>
      <c r="G396" s="165">
        <f t="shared" si="71"/>
        <v>0</v>
      </c>
      <c r="H396" s="105">
        <f>J396*K396</f>
        <v>0</v>
      </c>
      <c r="I396" s="254" t="s">
        <v>40</v>
      </c>
      <c r="J396" s="112">
        <v>0.62</v>
      </c>
      <c r="K396" s="528"/>
      <c r="L396" s="346"/>
      <c r="M396"/>
    </row>
    <row r="397" spans="1:13" ht="16.5" thickBot="1" x14ac:dyDescent="0.3">
      <c r="A397" s="280"/>
      <c r="B397" s="281"/>
      <c r="C397" s="217"/>
      <c r="D397" s="218" t="s">
        <v>323</v>
      </c>
      <c r="E397" s="242"/>
      <c r="F397" s="242"/>
      <c r="G397" s="242"/>
      <c r="H397" s="242"/>
      <c r="I397" s="242"/>
      <c r="J397" s="282"/>
      <c r="K397" s="201"/>
      <c r="L397" s="221"/>
      <c r="M397"/>
    </row>
    <row r="398" spans="1:13" ht="15.75" x14ac:dyDescent="0.25">
      <c r="A398" s="582">
        <f>A396+1</f>
        <v>350</v>
      </c>
      <c r="B398" s="718" t="s">
        <v>37</v>
      </c>
      <c r="C398" s="565" t="s">
        <v>68</v>
      </c>
      <c r="D398" s="712" t="s">
        <v>593</v>
      </c>
      <c r="E398" s="566">
        <f>ROUND(J398*0.9,6)*K398</f>
        <v>0</v>
      </c>
      <c r="F398" s="566">
        <f t="shared" si="62"/>
        <v>0</v>
      </c>
      <c r="G398" s="602">
        <f t="shared" ref="G398:G416" si="75">ROUND(J398*0.95,6)*K398</f>
        <v>0</v>
      </c>
      <c r="H398" s="566">
        <f>J398*K398</f>
        <v>0</v>
      </c>
      <c r="I398" s="664" t="s">
        <v>40</v>
      </c>
      <c r="J398" s="568">
        <v>0.68</v>
      </c>
      <c r="K398" s="719"/>
      <c r="L398" s="720"/>
      <c r="M398"/>
    </row>
    <row r="399" spans="1:13" ht="15.75" x14ac:dyDescent="0.25">
      <c r="A399" s="177">
        <f t="shared" ref="A399:A414" si="76">A398+1</f>
        <v>351</v>
      </c>
      <c r="B399" s="348" t="s">
        <v>37</v>
      </c>
      <c r="C399" s="130" t="s">
        <v>147</v>
      </c>
      <c r="D399" s="178" t="s">
        <v>324</v>
      </c>
      <c r="E399" s="76">
        <f>ROUND(J399*0.9,6)*K399</f>
        <v>0</v>
      </c>
      <c r="F399" s="76">
        <f t="shared" si="62"/>
        <v>0</v>
      </c>
      <c r="G399" s="76">
        <f t="shared" si="75"/>
        <v>0</v>
      </c>
      <c r="H399" s="76">
        <f>J399*K399</f>
        <v>0</v>
      </c>
      <c r="I399" s="179" t="s">
        <v>40</v>
      </c>
      <c r="J399" s="230">
        <v>1.1000000000000001</v>
      </c>
      <c r="K399" s="354"/>
      <c r="L399" s="307"/>
      <c r="M399"/>
    </row>
    <row r="400" spans="1:13" ht="15.75" x14ac:dyDescent="0.25">
      <c r="A400" s="582">
        <f t="shared" si="76"/>
        <v>352</v>
      </c>
      <c r="B400" s="718" t="s">
        <v>37</v>
      </c>
      <c r="C400" s="565"/>
      <c r="D400" s="712" t="s">
        <v>596</v>
      </c>
      <c r="E400" s="566">
        <f t="shared" ref="E400:E416" si="77">ROUND(J400*0.9,6)*K400</f>
        <v>0</v>
      </c>
      <c r="F400" s="566">
        <f t="shared" si="62"/>
        <v>0</v>
      </c>
      <c r="G400" s="566">
        <f t="shared" si="75"/>
        <v>0</v>
      </c>
      <c r="H400" s="566">
        <f>J400*K400</f>
        <v>0</v>
      </c>
      <c r="I400" s="664" t="s">
        <v>40</v>
      </c>
      <c r="J400" s="568">
        <v>0.76</v>
      </c>
      <c r="K400" s="569"/>
      <c r="L400" s="660" t="s">
        <v>47</v>
      </c>
      <c r="M400"/>
    </row>
    <row r="401" spans="1:13" ht="15.75" x14ac:dyDescent="0.25">
      <c r="A401" s="177">
        <f t="shared" si="76"/>
        <v>353</v>
      </c>
      <c r="B401" s="348" t="s">
        <v>37</v>
      </c>
      <c r="C401" s="82"/>
      <c r="D401" s="178" t="s">
        <v>325</v>
      </c>
      <c r="E401" s="76">
        <f t="shared" si="77"/>
        <v>0</v>
      </c>
      <c r="F401" s="76">
        <f t="shared" si="62"/>
        <v>0</v>
      </c>
      <c r="G401" s="76">
        <f t="shared" si="75"/>
        <v>0</v>
      </c>
      <c r="H401" s="76">
        <f t="shared" ref="H401:H404" si="78">J401*K401</f>
        <v>0</v>
      </c>
      <c r="I401" s="179" t="s">
        <v>40</v>
      </c>
      <c r="J401" s="84">
        <v>0.8</v>
      </c>
      <c r="K401" s="85"/>
      <c r="L401" s="180"/>
      <c r="M401"/>
    </row>
    <row r="402" spans="1:13" ht="15.75" x14ac:dyDescent="0.25">
      <c r="A402" s="177">
        <f t="shared" si="76"/>
        <v>354</v>
      </c>
      <c r="B402" s="348" t="s">
        <v>37</v>
      </c>
      <c r="C402" s="82" t="s">
        <v>68</v>
      </c>
      <c r="D402" s="178" t="s">
        <v>326</v>
      </c>
      <c r="E402" s="76">
        <f t="shared" si="77"/>
        <v>0</v>
      </c>
      <c r="F402" s="76">
        <f t="shared" si="62"/>
        <v>0</v>
      </c>
      <c r="G402" s="76">
        <f t="shared" si="75"/>
        <v>0</v>
      </c>
      <c r="H402" s="76">
        <f t="shared" si="78"/>
        <v>0</v>
      </c>
      <c r="I402" s="179" t="s">
        <v>40</v>
      </c>
      <c r="J402" s="84">
        <v>0.72</v>
      </c>
      <c r="K402" s="85"/>
      <c r="L402" s="180"/>
      <c r="M402"/>
    </row>
    <row r="403" spans="1:13" ht="15.75" x14ac:dyDescent="0.25">
      <c r="A403" s="177">
        <f t="shared" si="76"/>
        <v>355</v>
      </c>
      <c r="B403" s="348" t="s">
        <v>37</v>
      </c>
      <c r="C403" s="82"/>
      <c r="D403" s="288" t="s">
        <v>594</v>
      </c>
      <c r="E403" s="76">
        <f t="shared" si="77"/>
        <v>0</v>
      </c>
      <c r="F403" s="76">
        <f t="shared" si="62"/>
        <v>0</v>
      </c>
      <c r="G403" s="76">
        <f t="shared" si="75"/>
        <v>0</v>
      </c>
      <c r="H403" s="76">
        <f t="shared" si="78"/>
        <v>0</v>
      </c>
      <c r="I403" s="179" t="s">
        <v>40</v>
      </c>
      <c r="J403" s="84">
        <v>0.74</v>
      </c>
      <c r="K403" s="85"/>
      <c r="L403" s="180"/>
      <c r="M403"/>
    </row>
    <row r="404" spans="1:13" ht="15.75" x14ac:dyDescent="0.25">
      <c r="A404" s="177">
        <f t="shared" si="76"/>
        <v>356</v>
      </c>
      <c r="B404" s="131" t="s">
        <v>41</v>
      </c>
      <c r="C404" s="82"/>
      <c r="D404" s="288" t="s">
        <v>511</v>
      </c>
      <c r="E404" s="76">
        <f t="shared" si="77"/>
        <v>0</v>
      </c>
      <c r="F404" s="76">
        <f t="shared" si="62"/>
        <v>0</v>
      </c>
      <c r="G404" s="76">
        <f t="shared" si="75"/>
        <v>0</v>
      </c>
      <c r="H404" s="76">
        <f t="shared" si="78"/>
        <v>0</v>
      </c>
      <c r="I404" s="179" t="s">
        <v>40</v>
      </c>
      <c r="J404" s="84">
        <v>0.82</v>
      </c>
      <c r="K404" s="85"/>
      <c r="L404" s="86"/>
      <c r="M404"/>
    </row>
    <row r="405" spans="1:13" ht="15.75" x14ac:dyDescent="0.25">
      <c r="A405" s="582">
        <f t="shared" si="76"/>
        <v>357</v>
      </c>
      <c r="B405" s="571" t="s">
        <v>37</v>
      </c>
      <c r="C405" s="565" t="s">
        <v>68</v>
      </c>
      <c r="D405" s="663" t="s">
        <v>327</v>
      </c>
      <c r="E405" s="566">
        <f t="shared" si="77"/>
        <v>0</v>
      </c>
      <c r="F405" s="566">
        <f t="shared" si="62"/>
        <v>0</v>
      </c>
      <c r="G405" s="566">
        <f t="shared" si="75"/>
        <v>0</v>
      </c>
      <c r="H405" s="566">
        <f t="shared" si="69"/>
        <v>0</v>
      </c>
      <c r="I405" s="664" t="s">
        <v>40</v>
      </c>
      <c r="J405" s="568">
        <v>0.91</v>
      </c>
      <c r="K405" s="569"/>
      <c r="L405" s="570"/>
      <c r="M405"/>
    </row>
    <row r="406" spans="1:13" ht="15.75" x14ac:dyDescent="0.25">
      <c r="A406" s="582">
        <f t="shared" si="76"/>
        <v>358</v>
      </c>
      <c r="B406" s="645" t="s">
        <v>41</v>
      </c>
      <c r="C406" s="565" t="s">
        <v>38</v>
      </c>
      <c r="D406" s="652" t="s">
        <v>328</v>
      </c>
      <c r="E406" s="566">
        <f t="shared" si="77"/>
        <v>0</v>
      </c>
      <c r="F406" s="566">
        <f t="shared" si="62"/>
        <v>0</v>
      </c>
      <c r="G406" s="566">
        <f t="shared" si="75"/>
        <v>0</v>
      </c>
      <c r="H406" s="566">
        <f t="shared" si="69"/>
        <v>0</v>
      </c>
      <c r="I406" s="567" t="s">
        <v>40</v>
      </c>
      <c r="J406" s="568">
        <v>1.02</v>
      </c>
      <c r="K406" s="569"/>
      <c r="L406" s="570"/>
      <c r="M406"/>
    </row>
    <row r="407" spans="1:13" ht="15.75" x14ac:dyDescent="0.25">
      <c r="A407" s="582">
        <f t="shared" si="76"/>
        <v>359</v>
      </c>
      <c r="B407" s="571" t="s">
        <v>37</v>
      </c>
      <c r="C407" s="690" t="s">
        <v>329</v>
      </c>
      <c r="D407" s="711" t="s">
        <v>330</v>
      </c>
      <c r="E407" s="566">
        <f t="shared" si="77"/>
        <v>0</v>
      </c>
      <c r="F407" s="566">
        <f t="shared" si="62"/>
        <v>0</v>
      </c>
      <c r="G407" s="566">
        <f t="shared" si="75"/>
        <v>0</v>
      </c>
      <c r="H407" s="566">
        <f t="shared" si="69"/>
        <v>0</v>
      </c>
      <c r="I407" s="567" t="s">
        <v>40</v>
      </c>
      <c r="J407" s="568">
        <v>0.6</v>
      </c>
      <c r="K407" s="569"/>
      <c r="L407" s="570"/>
      <c r="M407"/>
    </row>
    <row r="408" spans="1:13" ht="15.75" x14ac:dyDescent="0.25">
      <c r="A408" s="582">
        <f t="shared" si="76"/>
        <v>360</v>
      </c>
      <c r="B408" s="571" t="s">
        <v>37</v>
      </c>
      <c r="C408" s="565"/>
      <c r="D408" s="712" t="s">
        <v>595</v>
      </c>
      <c r="E408" s="566">
        <f t="shared" si="77"/>
        <v>0</v>
      </c>
      <c r="F408" s="566">
        <f t="shared" si="62"/>
        <v>0</v>
      </c>
      <c r="G408" s="566">
        <f t="shared" si="75"/>
        <v>0</v>
      </c>
      <c r="H408" s="566">
        <f t="shared" si="69"/>
        <v>0</v>
      </c>
      <c r="I408" s="567" t="s">
        <v>40</v>
      </c>
      <c r="J408" s="568">
        <v>1.24</v>
      </c>
      <c r="K408" s="569"/>
      <c r="L408" s="660" t="s">
        <v>47</v>
      </c>
      <c r="M408"/>
    </row>
    <row r="409" spans="1:13" ht="15.75" x14ac:dyDescent="0.25">
      <c r="A409" s="177">
        <f t="shared" si="76"/>
        <v>361</v>
      </c>
      <c r="B409" s="131" t="s">
        <v>41</v>
      </c>
      <c r="C409" s="356"/>
      <c r="D409" s="357" t="s">
        <v>331</v>
      </c>
      <c r="E409" s="76">
        <f t="shared" si="77"/>
        <v>0</v>
      </c>
      <c r="F409" s="76">
        <f t="shared" si="62"/>
        <v>0</v>
      </c>
      <c r="G409" s="76">
        <f t="shared" si="75"/>
        <v>0</v>
      </c>
      <c r="H409" s="76">
        <f t="shared" si="69"/>
        <v>0</v>
      </c>
      <c r="I409" s="77" t="s">
        <v>40</v>
      </c>
      <c r="J409" s="84">
        <v>0.92</v>
      </c>
      <c r="K409" s="85"/>
      <c r="L409" s="86"/>
      <c r="M409"/>
    </row>
    <row r="410" spans="1:13" ht="16.5" thickBot="1" x14ac:dyDescent="0.3">
      <c r="A410" s="607">
        <f>A407+1</f>
        <v>360</v>
      </c>
      <c r="B410" s="713" t="s">
        <v>37</v>
      </c>
      <c r="C410" s="714" t="s">
        <v>68</v>
      </c>
      <c r="D410" s="715" t="s">
        <v>332</v>
      </c>
      <c r="E410" s="615">
        <f t="shared" si="77"/>
        <v>0</v>
      </c>
      <c r="F410" s="615">
        <f t="shared" ref="F410:F474" si="79">ROUND(J410*0.93,6)*K410</f>
        <v>0</v>
      </c>
      <c r="G410" s="615">
        <f t="shared" si="75"/>
        <v>0</v>
      </c>
      <c r="H410" s="615">
        <f t="shared" si="69"/>
        <v>0</v>
      </c>
      <c r="I410" s="695" t="s">
        <v>40</v>
      </c>
      <c r="J410" s="716">
        <v>1.1000000000000001</v>
      </c>
      <c r="K410" s="618"/>
      <c r="L410" s="717"/>
      <c r="M410"/>
    </row>
    <row r="411" spans="1:13" ht="15.75" x14ac:dyDescent="0.25">
      <c r="A411" s="101">
        <f t="shared" si="76"/>
        <v>361</v>
      </c>
      <c r="B411" s="270" t="s">
        <v>37</v>
      </c>
      <c r="C411" s="115"/>
      <c r="D411" s="190" t="s">
        <v>333</v>
      </c>
      <c r="E411" s="105">
        <f>ROUND(J411*0.9,6)*K411</f>
        <v>0</v>
      </c>
      <c r="F411" s="105">
        <f t="shared" si="79"/>
        <v>0</v>
      </c>
      <c r="G411" s="105">
        <f t="shared" si="75"/>
        <v>0</v>
      </c>
      <c r="H411" s="105">
        <f t="shared" si="69"/>
        <v>0</v>
      </c>
      <c r="I411" s="191" t="s">
        <v>40</v>
      </c>
      <c r="J411" s="112">
        <v>0.68</v>
      </c>
      <c r="K411" s="113"/>
      <c r="L411" s="346"/>
      <c r="M411"/>
    </row>
    <row r="412" spans="1:13" ht="15.75" x14ac:dyDescent="0.25">
      <c r="A412" s="101">
        <f t="shared" si="76"/>
        <v>362</v>
      </c>
      <c r="B412" s="270" t="s">
        <v>37</v>
      </c>
      <c r="C412" s="115"/>
      <c r="D412" s="190" t="s">
        <v>334</v>
      </c>
      <c r="E412" s="165">
        <f t="shared" si="77"/>
        <v>0</v>
      </c>
      <c r="F412" s="165">
        <f t="shared" si="79"/>
        <v>0</v>
      </c>
      <c r="G412" s="165">
        <f t="shared" si="75"/>
        <v>0</v>
      </c>
      <c r="H412" s="105">
        <f t="shared" si="69"/>
        <v>0</v>
      </c>
      <c r="I412" s="191" t="s">
        <v>40</v>
      </c>
      <c r="J412" s="112">
        <v>0.5</v>
      </c>
      <c r="K412" s="108"/>
      <c r="L412" s="358"/>
      <c r="M412"/>
    </row>
    <row r="413" spans="1:13" ht="15.75" x14ac:dyDescent="0.25">
      <c r="A413" s="582">
        <f t="shared" si="76"/>
        <v>363</v>
      </c>
      <c r="B413" s="706" t="s">
        <v>37</v>
      </c>
      <c r="C413" s="626" t="s">
        <v>100</v>
      </c>
      <c r="D413" s="652" t="s">
        <v>335</v>
      </c>
      <c r="E413" s="566">
        <f t="shared" si="77"/>
        <v>0</v>
      </c>
      <c r="F413" s="566">
        <f t="shared" si="79"/>
        <v>0</v>
      </c>
      <c r="G413" s="566">
        <f t="shared" si="75"/>
        <v>0</v>
      </c>
      <c r="H413" s="566">
        <f t="shared" si="69"/>
        <v>0</v>
      </c>
      <c r="I413" s="664" t="s">
        <v>40</v>
      </c>
      <c r="J413" s="568">
        <v>0.5</v>
      </c>
      <c r="K413" s="569"/>
      <c r="L413" s="647"/>
      <c r="M413"/>
    </row>
    <row r="414" spans="1:13" ht="16.5" thickBot="1" x14ac:dyDescent="0.3">
      <c r="A414" s="607">
        <f t="shared" si="76"/>
        <v>364</v>
      </c>
      <c r="B414" s="693" t="s">
        <v>41</v>
      </c>
      <c r="C414" s="592" t="s">
        <v>100</v>
      </c>
      <c r="D414" s="707" t="s">
        <v>513</v>
      </c>
      <c r="E414" s="615">
        <f t="shared" si="77"/>
        <v>0</v>
      </c>
      <c r="F414" s="615">
        <f t="shared" si="79"/>
        <v>0</v>
      </c>
      <c r="G414" s="594">
        <f t="shared" si="75"/>
        <v>0</v>
      </c>
      <c r="H414" s="594">
        <f t="shared" si="69"/>
        <v>0</v>
      </c>
      <c r="I414" s="708" t="s">
        <v>40</v>
      </c>
      <c r="J414" s="709">
        <v>0.82</v>
      </c>
      <c r="K414" s="597"/>
      <c r="L414" s="710"/>
      <c r="M414"/>
    </row>
    <row r="415" spans="1:13" ht="15.75" x14ac:dyDescent="0.25">
      <c r="A415" s="177">
        <f>A413+1</f>
        <v>364</v>
      </c>
      <c r="B415" s="89" t="s">
        <v>37</v>
      </c>
      <c r="C415" s="130" t="s">
        <v>100</v>
      </c>
      <c r="D415" s="128" t="s">
        <v>336</v>
      </c>
      <c r="E415" s="75">
        <f t="shared" si="77"/>
        <v>0</v>
      </c>
      <c r="F415" s="75">
        <f t="shared" si="79"/>
        <v>0</v>
      </c>
      <c r="G415" s="75">
        <f t="shared" si="75"/>
        <v>0</v>
      </c>
      <c r="H415" s="76">
        <f t="shared" si="69"/>
        <v>0</v>
      </c>
      <c r="I415" s="87" t="s">
        <v>40</v>
      </c>
      <c r="J415" s="84">
        <v>0.67</v>
      </c>
      <c r="K415" s="85"/>
      <c r="L415" s="86"/>
      <c r="M415"/>
    </row>
    <row r="416" spans="1:13" ht="16.5" thickBot="1" x14ac:dyDescent="0.3">
      <c r="A416" s="177">
        <f>A415+1</f>
        <v>365</v>
      </c>
      <c r="B416" s="89" t="s">
        <v>37</v>
      </c>
      <c r="C416" s="130" t="s">
        <v>100</v>
      </c>
      <c r="D416" s="128" t="s">
        <v>337</v>
      </c>
      <c r="E416" s="76">
        <f t="shared" si="77"/>
        <v>0</v>
      </c>
      <c r="F416" s="76">
        <f t="shared" si="79"/>
        <v>0</v>
      </c>
      <c r="G416" s="76">
        <f t="shared" si="75"/>
        <v>0</v>
      </c>
      <c r="H416" s="75">
        <f t="shared" si="69"/>
        <v>0</v>
      </c>
      <c r="I416" s="87" t="s">
        <v>40</v>
      </c>
      <c r="J416" s="78">
        <v>0.67</v>
      </c>
      <c r="K416" s="79"/>
      <c r="L416" s="259"/>
      <c r="M416"/>
    </row>
    <row r="417" spans="1:13" ht="16.5" thickBot="1" x14ac:dyDescent="0.3">
      <c r="A417" s="280"/>
      <c r="B417" s="281"/>
      <c r="C417" s="217"/>
      <c r="D417" s="218" t="s">
        <v>338</v>
      </c>
      <c r="E417" s="242"/>
      <c r="F417" s="242"/>
      <c r="G417" s="242"/>
      <c r="H417" s="242"/>
      <c r="I417" s="242"/>
      <c r="J417" s="282"/>
      <c r="K417" s="201"/>
      <c r="L417" s="221"/>
      <c r="M417"/>
    </row>
    <row r="418" spans="1:13" ht="15.75" x14ac:dyDescent="0.25">
      <c r="A418" s="101">
        <f>A416+1</f>
        <v>366</v>
      </c>
      <c r="B418" s="360" t="s">
        <v>37</v>
      </c>
      <c r="C418" s="361" t="s">
        <v>100</v>
      </c>
      <c r="D418" s="277" t="s">
        <v>339</v>
      </c>
      <c r="E418" s="165">
        <f>ROUND(J418*0.9,6)*K418</f>
        <v>0</v>
      </c>
      <c r="F418" s="165">
        <f t="shared" si="79"/>
        <v>0</v>
      </c>
      <c r="G418" s="158">
        <f t="shared" ref="G418:G479" si="80">ROUND(J418*0.95,6)*K418</f>
        <v>0</v>
      </c>
      <c r="H418" s="105">
        <f t="shared" ref="H418:H422" si="81">J418*K418</f>
        <v>0</v>
      </c>
      <c r="I418" s="106" t="s">
        <v>40</v>
      </c>
      <c r="J418" s="112">
        <v>0.67</v>
      </c>
      <c r="K418" s="113"/>
      <c r="L418" s="109"/>
      <c r="M418"/>
    </row>
    <row r="419" spans="1:13" ht="15.75" x14ac:dyDescent="0.25">
      <c r="A419" s="101">
        <f t="shared" ref="A419:A448" si="82">A418+1</f>
        <v>367</v>
      </c>
      <c r="B419" s="360" t="s">
        <v>37</v>
      </c>
      <c r="C419" s="361"/>
      <c r="D419" s="277" t="s">
        <v>340</v>
      </c>
      <c r="E419" s="165">
        <f>ROUND(J419*0.9,6)*K419</f>
        <v>0</v>
      </c>
      <c r="F419" s="165">
        <f t="shared" si="79"/>
        <v>0</v>
      </c>
      <c r="G419" s="165">
        <f t="shared" si="80"/>
        <v>0</v>
      </c>
      <c r="H419" s="105">
        <f t="shared" si="81"/>
        <v>0</v>
      </c>
      <c r="I419" s="106" t="s">
        <v>40</v>
      </c>
      <c r="J419" s="112">
        <v>0.67</v>
      </c>
      <c r="K419" s="113"/>
      <c r="L419" s="109" t="s">
        <v>47</v>
      </c>
      <c r="M419"/>
    </row>
    <row r="420" spans="1:13" ht="15.75" x14ac:dyDescent="0.25">
      <c r="A420" s="101">
        <f t="shared" si="82"/>
        <v>368</v>
      </c>
      <c r="B420" s="360" t="s">
        <v>37</v>
      </c>
      <c r="C420" s="361" t="s">
        <v>147</v>
      </c>
      <c r="D420" s="277" t="s">
        <v>341</v>
      </c>
      <c r="E420" s="165">
        <f t="shared" ref="E420:E448" si="83">ROUND(J420*0.9,6)*K420</f>
        <v>0</v>
      </c>
      <c r="F420" s="165">
        <f t="shared" si="79"/>
        <v>0</v>
      </c>
      <c r="G420" s="165">
        <f t="shared" si="80"/>
        <v>0</v>
      </c>
      <c r="H420" s="105">
        <f t="shared" si="81"/>
        <v>0</v>
      </c>
      <c r="I420" s="106" t="s">
        <v>40</v>
      </c>
      <c r="J420" s="112">
        <v>0.67</v>
      </c>
      <c r="K420" s="113"/>
      <c r="L420" s="109"/>
      <c r="M420"/>
    </row>
    <row r="421" spans="1:13" ht="15.75" x14ac:dyDescent="0.25">
      <c r="A421" s="101">
        <f t="shared" si="82"/>
        <v>369</v>
      </c>
      <c r="B421" s="360" t="s">
        <v>37</v>
      </c>
      <c r="C421" s="361" t="s">
        <v>147</v>
      </c>
      <c r="D421" s="277" t="s">
        <v>342</v>
      </c>
      <c r="E421" s="165">
        <f t="shared" si="83"/>
        <v>0</v>
      </c>
      <c r="F421" s="165">
        <f t="shared" si="79"/>
        <v>0</v>
      </c>
      <c r="G421" s="165">
        <f t="shared" si="80"/>
        <v>0</v>
      </c>
      <c r="H421" s="105">
        <f t="shared" si="81"/>
        <v>0</v>
      </c>
      <c r="I421" s="106" t="s">
        <v>40</v>
      </c>
      <c r="J421" s="112">
        <v>0.67</v>
      </c>
      <c r="K421" s="113"/>
      <c r="L421" s="109"/>
      <c r="M421"/>
    </row>
    <row r="422" spans="1:13" ht="15.75" x14ac:dyDescent="0.25">
      <c r="A422" s="177">
        <f t="shared" si="82"/>
        <v>370</v>
      </c>
      <c r="B422" s="362" t="s">
        <v>37</v>
      </c>
      <c r="C422" s="227" t="s">
        <v>83</v>
      </c>
      <c r="D422" s="363" t="s">
        <v>343</v>
      </c>
      <c r="E422" s="76">
        <f t="shared" si="83"/>
        <v>0</v>
      </c>
      <c r="F422" s="76">
        <f t="shared" si="79"/>
        <v>0</v>
      </c>
      <c r="G422" s="76">
        <f t="shared" si="80"/>
        <v>0</v>
      </c>
      <c r="H422" s="75">
        <f t="shared" si="81"/>
        <v>0</v>
      </c>
      <c r="I422" s="87" t="s">
        <v>40</v>
      </c>
      <c r="J422" s="78">
        <v>0.62</v>
      </c>
      <c r="K422" s="79"/>
      <c r="L422" s="129" t="s">
        <v>47</v>
      </c>
      <c r="M422"/>
    </row>
    <row r="423" spans="1:13" ht="15.75" x14ac:dyDescent="0.25">
      <c r="A423" s="177">
        <f t="shared" si="82"/>
        <v>371</v>
      </c>
      <c r="B423" s="362" t="s">
        <v>37</v>
      </c>
      <c r="C423" s="227" t="s">
        <v>210</v>
      </c>
      <c r="D423" s="363" t="s">
        <v>344</v>
      </c>
      <c r="E423" s="76">
        <f t="shared" si="83"/>
        <v>0</v>
      </c>
      <c r="F423" s="76">
        <f t="shared" si="79"/>
        <v>0</v>
      </c>
      <c r="G423" s="76">
        <f t="shared" si="80"/>
        <v>0</v>
      </c>
      <c r="H423" s="75">
        <f>J423*K423</f>
        <v>0</v>
      </c>
      <c r="I423" s="87" t="s">
        <v>40</v>
      </c>
      <c r="J423" s="78">
        <v>0.67</v>
      </c>
      <c r="K423" s="79"/>
      <c r="L423" s="129"/>
      <c r="M423"/>
    </row>
    <row r="424" spans="1:13" ht="15.75" x14ac:dyDescent="0.25">
      <c r="A424" s="582">
        <f t="shared" si="82"/>
        <v>372</v>
      </c>
      <c r="B424" s="698" t="s">
        <v>37</v>
      </c>
      <c r="C424" s="584"/>
      <c r="D424" s="699" t="s">
        <v>345</v>
      </c>
      <c r="E424" s="566">
        <f t="shared" si="83"/>
        <v>0</v>
      </c>
      <c r="F424" s="566">
        <f t="shared" si="79"/>
        <v>0</v>
      </c>
      <c r="G424" s="566">
        <f t="shared" si="80"/>
        <v>0</v>
      </c>
      <c r="H424" s="572">
        <f>J424*K424</f>
        <v>0</v>
      </c>
      <c r="I424" s="573" t="s">
        <v>40</v>
      </c>
      <c r="J424" s="657">
        <v>0.62</v>
      </c>
      <c r="K424" s="588"/>
      <c r="L424" s="700"/>
      <c r="M424"/>
    </row>
    <row r="425" spans="1:13" ht="15.75" x14ac:dyDescent="0.25">
      <c r="A425" s="177">
        <f t="shared" si="82"/>
        <v>373</v>
      </c>
      <c r="B425" s="364" t="s">
        <v>41</v>
      </c>
      <c r="C425" s="365" t="s">
        <v>91</v>
      </c>
      <c r="D425" s="363" t="s">
        <v>346</v>
      </c>
      <c r="E425" s="76">
        <f t="shared" si="83"/>
        <v>0</v>
      </c>
      <c r="F425" s="76">
        <f t="shared" si="79"/>
        <v>0</v>
      </c>
      <c r="G425" s="76">
        <f t="shared" si="80"/>
        <v>0</v>
      </c>
      <c r="H425" s="75">
        <f>J425*K425</f>
        <v>0</v>
      </c>
      <c r="I425" s="87" t="s">
        <v>40</v>
      </c>
      <c r="J425" s="78">
        <v>0.98</v>
      </c>
      <c r="K425" s="79"/>
      <c r="L425" s="259" t="s">
        <v>740</v>
      </c>
      <c r="M425"/>
    </row>
    <row r="426" spans="1:13" ht="15.75" x14ac:dyDescent="0.25">
      <c r="A426" s="582">
        <f t="shared" si="82"/>
        <v>374</v>
      </c>
      <c r="B426" s="701" t="s">
        <v>37</v>
      </c>
      <c r="C426" s="626" t="s">
        <v>100</v>
      </c>
      <c r="D426" s="699" t="s">
        <v>347</v>
      </c>
      <c r="E426" s="566">
        <f t="shared" si="83"/>
        <v>0</v>
      </c>
      <c r="F426" s="566">
        <f t="shared" si="79"/>
        <v>0</v>
      </c>
      <c r="G426" s="566">
        <f t="shared" si="80"/>
        <v>0</v>
      </c>
      <c r="H426" s="572">
        <f>J426*K426</f>
        <v>0</v>
      </c>
      <c r="I426" s="573" t="s">
        <v>40</v>
      </c>
      <c r="J426" s="657">
        <v>0.67</v>
      </c>
      <c r="K426" s="588"/>
      <c r="L426" s="700"/>
      <c r="M426"/>
    </row>
    <row r="427" spans="1:13" ht="15.75" x14ac:dyDescent="0.25">
      <c r="A427" s="177">
        <f t="shared" si="82"/>
        <v>375</v>
      </c>
      <c r="B427" s="366" t="s">
        <v>37</v>
      </c>
      <c r="C427" s="365"/>
      <c r="D427" s="363" t="s">
        <v>348</v>
      </c>
      <c r="E427" s="76">
        <f t="shared" si="83"/>
        <v>0</v>
      </c>
      <c r="F427" s="76">
        <f t="shared" si="79"/>
        <v>0</v>
      </c>
      <c r="G427" s="76">
        <f t="shared" si="80"/>
        <v>0</v>
      </c>
      <c r="H427" s="75">
        <f t="shared" si="69"/>
        <v>0</v>
      </c>
      <c r="I427" s="87" t="s">
        <v>40</v>
      </c>
      <c r="J427" s="78">
        <v>0.67</v>
      </c>
      <c r="K427" s="79"/>
      <c r="L427" s="129" t="s">
        <v>47</v>
      </c>
      <c r="M427"/>
    </row>
    <row r="428" spans="1:13" ht="15.75" customHeight="1" x14ac:dyDescent="0.25">
      <c r="A428" s="582">
        <f t="shared" si="82"/>
        <v>376</v>
      </c>
      <c r="B428" s="702" t="s">
        <v>41</v>
      </c>
      <c r="C428" s="626" t="s">
        <v>100</v>
      </c>
      <c r="D428" s="652" t="s">
        <v>349</v>
      </c>
      <c r="E428" s="566">
        <f t="shared" si="83"/>
        <v>0</v>
      </c>
      <c r="F428" s="566">
        <f t="shared" si="79"/>
        <v>0</v>
      </c>
      <c r="G428" s="566">
        <f t="shared" si="80"/>
        <v>0</v>
      </c>
      <c r="H428" s="566">
        <f t="shared" si="69"/>
        <v>0</v>
      </c>
      <c r="I428" s="567" t="s">
        <v>40</v>
      </c>
      <c r="J428" s="568">
        <v>0.92</v>
      </c>
      <c r="K428" s="569"/>
      <c r="L428" s="570"/>
      <c r="M428"/>
    </row>
    <row r="429" spans="1:13" ht="15.75" x14ac:dyDescent="0.25">
      <c r="A429" s="582">
        <f t="shared" si="82"/>
        <v>377</v>
      </c>
      <c r="B429" s="702" t="s">
        <v>41</v>
      </c>
      <c r="C429" s="626" t="s">
        <v>91</v>
      </c>
      <c r="D429" s="652" t="s">
        <v>350</v>
      </c>
      <c r="E429" s="566">
        <f t="shared" si="83"/>
        <v>0</v>
      </c>
      <c r="F429" s="566">
        <f t="shared" si="79"/>
        <v>0</v>
      </c>
      <c r="G429" s="566">
        <f t="shared" si="80"/>
        <v>0</v>
      </c>
      <c r="H429" s="566">
        <f t="shared" si="69"/>
        <v>0</v>
      </c>
      <c r="I429" s="567" t="s">
        <v>40</v>
      </c>
      <c r="J429" s="568">
        <v>1.1200000000000001</v>
      </c>
      <c r="K429" s="569"/>
      <c r="L429" s="703" t="s">
        <v>740</v>
      </c>
      <c r="M429"/>
    </row>
    <row r="430" spans="1:13" ht="15.75" x14ac:dyDescent="0.25">
      <c r="A430" s="582">
        <f t="shared" si="82"/>
        <v>378</v>
      </c>
      <c r="B430" s="702" t="s">
        <v>41</v>
      </c>
      <c r="C430" s="626" t="s">
        <v>91</v>
      </c>
      <c r="D430" s="622" t="s">
        <v>351</v>
      </c>
      <c r="E430" s="566">
        <f t="shared" si="83"/>
        <v>0</v>
      </c>
      <c r="F430" s="566">
        <f t="shared" si="79"/>
        <v>0</v>
      </c>
      <c r="G430" s="566">
        <f t="shared" si="80"/>
        <v>0</v>
      </c>
      <c r="H430" s="566">
        <f t="shared" si="69"/>
        <v>0</v>
      </c>
      <c r="I430" s="567" t="s">
        <v>40</v>
      </c>
      <c r="J430" s="568">
        <v>0.88</v>
      </c>
      <c r="K430" s="569"/>
      <c r="L430" s="570"/>
      <c r="M430"/>
    </row>
    <row r="431" spans="1:13" ht="15.75" x14ac:dyDescent="0.25">
      <c r="A431" s="582">
        <f t="shared" si="82"/>
        <v>379</v>
      </c>
      <c r="B431" s="667" t="s">
        <v>37</v>
      </c>
      <c r="C431" s="626" t="s">
        <v>38</v>
      </c>
      <c r="D431" s="622" t="s">
        <v>352</v>
      </c>
      <c r="E431" s="566">
        <f t="shared" si="83"/>
        <v>0</v>
      </c>
      <c r="F431" s="566">
        <f t="shared" si="79"/>
        <v>0</v>
      </c>
      <c r="G431" s="566">
        <f t="shared" si="80"/>
        <v>0</v>
      </c>
      <c r="H431" s="566">
        <f t="shared" si="69"/>
        <v>0</v>
      </c>
      <c r="I431" s="567" t="s">
        <v>40</v>
      </c>
      <c r="J431" s="568">
        <v>0.56000000000000005</v>
      </c>
      <c r="K431" s="569"/>
      <c r="L431" s="570"/>
      <c r="M431"/>
    </row>
    <row r="432" spans="1:13" ht="15.75" x14ac:dyDescent="0.25">
      <c r="A432" s="101">
        <f t="shared" si="82"/>
        <v>380</v>
      </c>
      <c r="B432" s="368" t="s">
        <v>37</v>
      </c>
      <c r="C432" s="369" t="s">
        <v>100</v>
      </c>
      <c r="D432" s="195" t="s">
        <v>353</v>
      </c>
      <c r="E432" s="165">
        <f t="shared" si="83"/>
        <v>0</v>
      </c>
      <c r="F432" s="165">
        <f t="shared" si="79"/>
        <v>0</v>
      </c>
      <c r="G432" s="165">
        <f t="shared" si="80"/>
        <v>0</v>
      </c>
      <c r="H432" s="165">
        <f t="shared" si="69"/>
        <v>0</v>
      </c>
      <c r="I432" s="254" t="s">
        <v>40</v>
      </c>
      <c r="J432" s="107">
        <v>0.67</v>
      </c>
      <c r="K432" s="108"/>
      <c r="L432" s="167"/>
      <c r="M432"/>
    </row>
    <row r="433" spans="1:13" ht="15.75" x14ac:dyDescent="0.25">
      <c r="A433" s="101">
        <f t="shared" si="82"/>
        <v>381</v>
      </c>
      <c r="B433" s="368" t="s">
        <v>37</v>
      </c>
      <c r="C433" s="369"/>
      <c r="D433" s="195" t="s">
        <v>354</v>
      </c>
      <c r="E433" s="165">
        <f t="shared" si="83"/>
        <v>0</v>
      </c>
      <c r="F433" s="165">
        <f t="shared" si="79"/>
        <v>0</v>
      </c>
      <c r="G433" s="165">
        <f t="shared" si="80"/>
        <v>0</v>
      </c>
      <c r="H433" s="165">
        <f t="shared" si="69"/>
        <v>0</v>
      </c>
      <c r="I433" s="254" t="s">
        <v>40</v>
      </c>
      <c r="J433" s="107">
        <v>0.6</v>
      </c>
      <c r="K433" s="108"/>
      <c r="L433" s="167" t="s">
        <v>47</v>
      </c>
      <c r="M433"/>
    </row>
    <row r="434" spans="1:13" ht="15.75" x14ac:dyDescent="0.25">
      <c r="A434" s="101">
        <f t="shared" si="82"/>
        <v>382</v>
      </c>
      <c r="B434" s="368" t="s">
        <v>37</v>
      </c>
      <c r="C434" s="369" t="s">
        <v>100</v>
      </c>
      <c r="D434" s="195" t="s">
        <v>355</v>
      </c>
      <c r="E434" s="165">
        <f t="shared" si="83"/>
        <v>0</v>
      </c>
      <c r="F434" s="165">
        <f t="shared" si="79"/>
        <v>0</v>
      </c>
      <c r="G434" s="165">
        <f t="shared" si="80"/>
        <v>0</v>
      </c>
      <c r="H434" s="165">
        <f t="shared" si="69"/>
        <v>0</v>
      </c>
      <c r="I434" s="254" t="s">
        <v>40</v>
      </c>
      <c r="J434" s="107">
        <v>0.6</v>
      </c>
      <c r="K434" s="108"/>
      <c r="L434" s="167"/>
      <c r="M434"/>
    </row>
    <row r="435" spans="1:13" ht="15.75" x14ac:dyDescent="0.25">
      <c r="A435" s="582">
        <f t="shared" si="82"/>
        <v>383</v>
      </c>
      <c r="B435" s="667" t="s">
        <v>37</v>
      </c>
      <c r="C435" s="626" t="s">
        <v>68</v>
      </c>
      <c r="D435" s="652" t="s">
        <v>356</v>
      </c>
      <c r="E435" s="566">
        <f t="shared" si="83"/>
        <v>0</v>
      </c>
      <c r="F435" s="566">
        <f t="shared" si="79"/>
        <v>0</v>
      </c>
      <c r="G435" s="566">
        <f t="shared" si="80"/>
        <v>0</v>
      </c>
      <c r="H435" s="566">
        <f t="shared" si="69"/>
        <v>0</v>
      </c>
      <c r="I435" s="664" t="s">
        <v>40</v>
      </c>
      <c r="J435" s="568">
        <v>0.67</v>
      </c>
      <c r="K435" s="569"/>
      <c r="L435" s="570"/>
      <c r="M435"/>
    </row>
    <row r="436" spans="1:13" ht="15.75" x14ac:dyDescent="0.25">
      <c r="A436" s="582">
        <f t="shared" si="82"/>
        <v>384</v>
      </c>
      <c r="B436" s="667" t="s">
        <v>37</v>
      </c>
      <c r="C436" s="626"/>
      <c r="D436" s="671" t="s">
        <v>357</v>
      </c>
      <c r="E436" s="566">
        <f t="shared" si="83"/>
        <v>0</v>
      </c>
      <c r="F436" s="566">
        <f t="shared" si="79"/>
        <v>0</v>
      </c>
      <c r="G436" s="566">
        <f t="shared" si="80"/>
        <v>0</v>
      </c>
      <c r="H436" s="566">
        <f t="shared" si="69"/>
        <v>0</v>
      </c>
      <c r="I436" s="567" t="s">
        <v>40</v>
      </c>
      <c r="J436" s="568">
        <v>0.62</v>
      </c>
      <c r="K436" s="569"/>
      <c r="L436" s="570"/>
      <c r="M436"/>
    </row>
    <row r="437" spans="1:13" ht="15.75" x14ac:dyDescent="0.25">
      <c r="A437" s="582">
        <f t="shared" si="82"/>
        <v>385</v>
      </c>
      <c r="B437" s="667" t="s">
        <v>37</v>
      </c>
      <c r="C437" s="704" t="s">
        <v>100</v>
      </c>
      <c r="D437" s="705" t="s">
        <v>358</v>
      </c>
      <c r="E437" s="566">
        <f t="shared" si="83"/>
        <v>0</v>
      </c>
      <c r="F437" s="566">
        <f t="shared" si="79"/>
        <v>0</v>
      </c>
      <c r="G437" s="566">
        <f t="shared" si="80"/>
        <v>0</v>
      </c>
      <c r="H437" s="566">
        <f t="shared" si="69"/>
        <v>0</v>
      </c>
      <c r="I437" s="674" t="s">
        <v>40</v>
      </c>
      <c r="J437" s="675">
        <v>0.66</v>
      </c>
      <c r="K437" s="569"/>
      <c r="L437" s="660"/>
      <c r="M437"/>
    </row>
    <row r="438" spans="1:13" ht="15.75" x14ac:dyDescent="0.25">
      <c r="A438" s="177">
        <f t="shared" si="82"/>
        <v>386</v>
      </c>
      <c r="B438" s="367" t="s">
        <v>37</v>
      </c>
      <c r="C438" s="370"/>
      <c r="D438" s="371" t="s">
        <v>359</v>
      </c>
      <c r="E438" s="76">
        <f t="shared" si="83"/>
        <v>0</v>
      </c>
      <c r="F438" s="76">
        <f t="shared" si="79"/>
        <v>0</v>
      </c>
      <c r="G438" s="76">
        <f t="shared" si="80"/>
        <v>0</v>
      </c>
      <c r="H438" s="76">
        <f t="shared" si="69"/>
        <v>0</v>
      </c>
      <c r="I438" s="234" t="s">
        <v>40</v>
      </c>
      <c r="J438" s="239">
        <v>1.04</v>
      </c>
      <c r="K438" s="85"/>
      <c r="L438" s="180"/>
      <c r="M438"/>
    </row>
    <row r="439" spans="1:13" ht="15.75" x14ac:dyDescent="0.25">
      <c r="A439" s="177">
        <f t="shared" si="82"/>
        <v>387</v>
      </c>
      <c r="B439" s="367" t="s">
        <v>37</v>
      </c>
      <c r="C439" s="370" t="s">
        <v>38</v>
      </c>
      <c r="D439" s="371" t="s">
        <v>360</v>
      </c>
      <c r="E439" s="76">
        <f t="shared" si="83"/>
        <v>0</v>
      </c>
      <c r="F439" s="76">
        <f t="shared" si="79"/>
        <v>0</v>
      </c>
      <c r="G439" s="76">
        <f t="shared" si="80"/>
        <v>0</v>
      </c>
      <c r="H439" s="76">
        <f t="shared" si="69"/>
        <v>0</v>
      </c>
      <c r="I439" s="234" t="s">
        <v>40</v>
      </c>
      <c r="J439" s="239">
        <v>0.67</v>
      </c>
      <c r="K439" s="85"/>
      <c r="L439" s="180" t="s">
        <v>47</v>
      </c>
      <c r="M439"/>
    </row>
    <row r="440" spans="1:13" ht="15.75" x14ac:dyDescent="0.25">
      <c r="A440" s="177">
        <f t="shared" si="82"/>
        <v>388</v>
      </c>
      <c r="B440" s="367" t="s">
        <v>37</v>
      </c>
      <c r="C440" s="370"/>
      <c r="D440" s="371" t="s">
        <v>361</v>
      </c>
      <c r="E440" s="76">
        <f t="shared" si="83"/>
        <v>0</v>
      </c>
      <c r="F440" s="76">
        <f t="shared" si="79"/>
        <v>0</v>
      </c>
      <c r="G440" s="76">
        <f t="shared" si="80"/>
        <v>0</v>
      </c>
      <c r="H440" s="76">
        <f t="shared" si="69"/>
        <v>0</v>
      </c>
      <c r="I440" s="234" t="s">
        <v>40</v>
      </c>
      <c r="J440" s="239">
        <v>0.67</v>
      </c>
      <c r="K440" s="85"/>
      <c r="L440" s="180" t="s">
        <v>47</v>
      </c>
      <c r="M440"/>
    </row>
    <row r="441" spans="1:13" ht="15.75" x14ac:dyDescent="0.25">
      <c r="A441" s="101">
        <f t="shared" si="82"/>
        <v>389</v>
      </c>
      <c r="B441" s="372" t="s">
        <v>37</v>
      </c>
      <c r="C441" s="373"/>
      <c r="D441" s="374" t="s">
        <v>362</v>
      </c>
      <c r="E441" s="165">
        <f t="shared" si="83"/>
        <v>0</v>
      </c>
      <c r="F441" s="165">
        <f t="shared" si="79"/>
        <v>0</v>
      </c>
      <c r="G441" s="165">
        <f t="shared" si="80"/>
        <v>0</v>
      </c>
      <c r="H441" s="165">
        <f t="shared" si="69"/>
        <v>0</v>
      </c>
      <c r="I441" s="211" t="s">
        <v>40</v>
      </c>
      <c r="J441" s="212">
        <v>0.74</v>
      </c>
      <c r="K441" s="108"/>
      <c r="L441" s="167" t="s">
        <v>47</v>
      </c>
      <c r="M441"/>
    </row>
    <row r="442" spans="1:13" ht="15.75" x14ac:dyDescent="0.25">
      <c r="A442" s="101">
        <f t="shared" si="82"/>
        <v>390</v>
      </c>
      <c r="B442" s="372" t="s">
        <v>37</v>
      </c>
      <c r="C442" s="373" t="s">
        <v>147</v>
      </c>
      <c r="D442" s="374" t="s">
        <v>363</v>
      </c>
      <c r="E442" s="165">
        <f t="shared" si="83"/>
        <v>0</v>
      </c>
      <c r="F442" s="165">
        <f t="shared" si="79"/>
        <v>0</v>
      </c>
      <c r="G442" s="165">
        <f t="shared" si="80"/>
        <v>0</v>
      </c>
      <c r="H442" s="165">
        <f t="shared" si="69"/>
        <v>0</v>
      </c>
      <c r="I442" s="211" t="s">
        <v>40</v>
      </c>
      <c r="J442" s="212">
        <v>1.55</v>
      </c>
      <c r="K442" s="108"/>
      <c r="L442" s="167"/>
      <c r="M442"/>
    </row>
    <row r="443" spans="1:13" ht="15.75" x14ac:dyDescent="0.25">
      <c r="A443" s="101">
        <f t="shared" si="82"/>
        <v>391</v>
      </c>
      <c r="B443" s="372" t="s">
        <v>37</v>
      </c>
      <c r="C443" s="373"/>
      <c r="D443" s="374" t="s">
        <v>597</v>
      </c>
      <c r="E443" s="165">
        <f t="shared" si="83"/>
        <v>0</v>
      </c>
      <c r="F443" s="165">
        <f t="shared" si="79"/>
        <v>0</v>
      </c>
      <c r="G443" s="165">
        <f t="shared" si="80"/>
        <v>0</v>
      </c>
      <c r="H443" s="165">
        <f t="shared" si="69"/>
        <v>0</v>
      </c>
      <c r="I443" s="211" t="s">
        <v>40</v>
      </c>
      <c r="J443" s="212">
        <v>0.67</v>
      </c>
      <c r="K443" s="108"/>
      <c r="L443" s="915" t="s">
        <v>738</v>
      </c>
      <c r="M443"/>
    </row>
    <row r="444" spans="1:13" ht="15.75" x14ac:dyDescent="0.25">
      <c r="A444" s="101">
        <f t="shared" si="82"/>
        <v>392</v>
      </c>
      <c r="B444" s="372" t="s">
        <v>37</v>
      </c>
      <c r="C444" s="373" t="s">
        <v>100</v>
      </c>
      <c r="D444" s="374" t="s">
        <v>364</v>
      </c>
      <c r="E444" s="165">
        <f t="shared" si="83"/>
        <v>0</v>
      </c>
      <c r="F444" s="165">
        <f t="shared" si="79"/>
        <v>0</v>
      </c>
      <c r="G444" s="165">
        <f t="shared" si="80"/>
        <v>0</v>
      </c>
      <c r="H444" s="165">
        <f t="shared" si="69"/>
        <v>0</v>
      </c>
      <c r="I444" s="211" t="s">
        <v>40</v>
      </c>
      <c r="J444" s="212">
        <v>0.75</v>
      </c>
      <c r="K444" s="108"/>
      <c r="L444" s="167"/>
      <c r="M444"/>
    </row>
    <row r="445" spans="1:13" ht="15.75" x14ac:dyDescent="0.25">
      <c r="A445" s="101">
        <f t="shared" si="82"/>
        <v>393</v>
      </c>
      <c r="B445" s="372" t="s">
        <v>37</v>
      </c>
      <c r="C445" s="373" t="s">
        <v>100</v>
      </c>
      <c r="D445" s="374" t="s">
        <v>365</v>
      </c>
      <c r="E445" s="165">
        <f t="shared" si="83"/>
        <v>0</v>
      </c>
      <c r="F445" s="165">
        <f t="shared" si="79"/>
        <v>0</v>
      </c>
      <c r="G445" s="165">
        <f t="shared" si="80"/>
        <v>0</v>
      </c>
      <c r="H445" s="165">
        <f t="shared" si="69"/>
        <v>0</v>
      </c>
      <c r="I445" s="211" t="s">
        <v>40</v>
      </c>
      <c r="J445" s="212">
        <v>0.68</v>
      </c>
      <c r="K445" s="108"/>
      <c r="L445" s="915" t="s">
        <v>738</v>
      </c>
      <c r="M445"/>
    </row>
    <row r="446" spans="1:13" ht="15.75" x14ac:dyDescent="0.25">
      <c r="A446" s="101">
        <f t="shared" si="82"/>
        <v>394</v>
      </c>
      <c r="B446" s="372" t="s">
        <v>37</v>
      </c>
      <c r="C446" s="373"/>
      <c r="D446" s="374" t="s">
        <v>598</v>
      </c>
      <c r="E446" s="165">
        <f t="shared" si="83"/>
        <v>0</v>
      </c>
      <c r="F446" s="165">
        <f t="shared" si="79"/>
        <v>0</v>
      </c>
      <c r="G446" s="165">
        <f t="shared" si="80"/>
        <v>0</v>
      </c>
      <c r="H446" s="165">
        <f t="shared" si="69"/>
        <v>0</v>
      </c>
      <c r="I446" s="211" t="s">
        <v>40</v>
      </c>
      <c r="J446" s="212">
        <v>0.67</v>
      </c>
      <c r="K446" s="108"/>
      <c r="L446" s="167"/>
      <c r="M446"/>
    </row>
    <row r="447" spans="1:13" ht="15.75" x14ac:dyDescent="0.25">
      <c r="A447" s="101">
        <f t="shared" si="82"/>
        <v>395</v>
      </c>
      <c r="B447" s="372" t="s">
        <v>37</v>
      </c>
      <c r="C447" s="373" t="s">
        <v>147</v>
      </c>
      <c r="D447" s="374" t="s">
        <v>366</v>
      </c>
      <c r="E447" s="165">
        <f t="shared" si="83"/>
        <v>0</v>
      </c>
      <c r="F447" s="165">
        <f t="shared" si="79"/>
        <v>0</v>
      </c>
      <c r="G447" s="165">
        <f t="shared" si="80"/>
        <v>0</v>
      </c>
      <c r="H447" s="165">
        <f t="shared" si="69"/>
        <v>0</v>
      </c>
      <c r="I447" s="211" t="s">
        <v>40</v>
      </c>
      <c r="J447" s="212">
        <v>0.68</v>
      </c>
      <c r="K447" s="108"/>
      <c r="L447" s="167"/>
      <c r="M447"/>
    </row>
    <row r="448" spans="1:13" ht="16.5" thickBot="1" x14ac:dyDescent="0.3">
      <c r="A448" s="101">
        <f t="shared" si="82"/>
        <v>396</v>
      </c>
      <c r="B448" s="372" t="s">
        <v>37</v>
      </c>
      <c r="C448" s="373" t="s">
        <v>100</v>
      </c>
      <c r="D448" s="374" t="s">
        <v>367</v>
      </c>
      <c r="E448" s="165">
        <f t="shared" si="83"/>
        <v>0</v>
      </c>
      <c r="F448" s="165">
        <f t="shared" si="79"/>
        <v>0</v>
      </c>
      <c r="G448" s="165">
        <f t="shared" si="80"/>
        <v>0</v>
      </c>
      <c r="H448" s="165">
        <f t="shared" si="69"/>
        <v>0</v>
      </c>
      <c r="I448" s="211" t="s">
        <v>40</v>
      </c>
      <c r="J448" s="212">
        <v>0.75</v>
      </c>
      <c r="K448" s="108"/>
      <c r="L448" s="167" t="s">
        <v>47</v>
      </c>
      <c r="M448"/>
    </row>
    <row r="449" spans="1:13" ht="16.5" thickBot="1" x14ac:dyDescent="0.3">
      <c r="A449" s="280"/>
      <c r="B449" s="281"/>
      <c r="C449" s="375"/>
      <c r="D449" s="376" t="s">
        <v>368</v>
      </c>
      <c r="E449" s="242"/>
      <c r="F449" s="242"/>
      <c r="G449" s="242"/>
      <c r="H449" s="517"/>
      <c r="I449" s="242"/>
      <c r="J449" s="282"/>
      <c r="K449" s="201"/>
      <c r="L449" s="221"/>
      <c r="M449"/>
    </row>
    <row r="450" spans="1:13" ht="15.75" x14ac:dyDescent="0.25">
      <c r="A450" s="582">
        <f>A448+1</f>
        <v>397</v>
      </c>
      <c r="B450" s="661" t="s">
        <v>37</v>
      </c>
      <c r="C450" s="662" t="s">
        <v>68</v>
      </c>
      <c r="D450" s="663" t="s">
        <v>369</v>
      </c>
      <c r="E450" s="566">
        <f>ROUND(J450*0.9,6)*K450</f>
        <v>0</v>
      </c>
      <c r="F450" s="566">
        <f t="shared" si="79"/>
        <v>0</v>
      </c>
      <c r="G450" s="602">
        <f t="shared" si="80"/>
        <v>0</v>
      </c>
      <c r="H450" s="566">
        <f t="shared" si="69"/>
        <v>0</v>
      </c>
      <c r="I450" s="664" t="s">
        <v>40</v>
      </c>
      <c r="J450" s="568">
        <v>0.82</v>
      </c>
      <c r="K450" s="569"/>
      <c r="L450" s="570"/>
      <c r="M450"/>
    </row>
    <row r="451" spans="1:13" ht="15.75" x14ac:dyDescent="0.25">
      <c r="A451" s="177">
        <f t="shared" ref="A451:A466" si="84">A450+1</f>
        <v>398</v>
      </c>
      <c r="B451" s="226" t="s">
        <v>37</v>
      </c>
      <c r="C451" s="377"/>
      <c r="D451" s="378" t="s">
        <v>370</v>
      </c>
      <c r="E451" s="76">
        <f>ROUND(J451*0.9,6)*K451</f>
        <v>0</v>
      </c>
      <c r="F451" s="76">
        <f t="shared" si="79"/>
        <v>0</v>
      </c>
      <c r="G451" s="76">
        <f t="shared" si="80"/>
        <v>0</v>
      </c>
      <c r="H451" s="76">
        <f t="shared" si="69"/>
        <v>0</v>
      </c>
      <c r="I451" s="179" t="s">
        <v>40</v>
      </c>
      <c r="J451" s="84">
        <v>0.67</v>
      </c>
      <c r="K451" s="85"/>
      <c r="L451" s="180" t="s">
        <v>47</v>
      </c>
      <c r="M451"/>
    </row>
    <row r="452" spans="1:13" ht="15.75" x14ac:dyDescent="0.25">
      <c r="A452" s="582">
        <f t="shared" si="84"/>
        <v>399</v>
      </c>
      <c r="B452" s="661" t="s">
        <v>37</v>
      </c>
      <c r="C452" s="662" t="s">
        <v>68</v>
      </c>
      <c r="D452" s="665" t="s">
        <v>371</v>
      </c>
      <c r="E452" s="566">
        <f t="shared" ref="E452:E466" si="85">ROUND(J452*0.9,6)*K452</f>
        <v>0</v>
      </c>
      <c r="F452" s="566">
        <f t="shared" si="79"/>
        <v>0</v>
      </c>
      <c r="G452" s="566">
        <f t="shared" si="80"/>
        <v>0</v>
      </c>
      <c r="H452" s="566">
        <f t="shared" si="69"/>
        <v>0</v>
      </c>
      <c r="I452" s="664" t="s">
        <v>40</v>
      </c>
      <c r="J452" s="568">
        <v>0.7</v>
      </c>
      <c r="K452" s="569"/>
      <c r="L452" s="660"/>
      <c r="M452"/>
    </row>
    <row r="453" spans="1:13" ht="15.75" x14ac:dyDescent="0.25">
      <c r="A453" s="177">
        <f t="shared" si="84"/>
        <v>400</v>
      </c>
      <c r="B453" s="226" t="s">
        <v>37</v>
      </c>
      <c r="C453" s="379" t="s">
        <v>172</v>
      </c>
      <c r="D453" s="378" t="s">
        <v>372</v>
      </c>
      <c r="E453" s="76">
        <f t="shared" si="85"/>
        <v>0</v>
      </c>
      <c r="F453" s="76">
        <f t="shared" si="79"/>
        <v>0</v>
      </c>
      <c r="G453" s="76">
        <f t="shared" si="80"/>
        <v>0</v>
      </c>
      <c r="H453" s="76">
        <f t="shared" si="69"/>
        <v>0</v>
      </c>
      <c r="I453" s="179" t="s">
        <v>40</v>
      </c>
      <c r="J453" s="84">
        <v>0.76</v>
      </c>
      <c r="K453" s="85"/>
      <c r="L453" s="180" t="s">
        <v>47</v>
      </c>
      <c r="M453"/>
    </row>
    <row r="454" spans="1:13" ht="15.75" x14ac:dyDescent="0.25">
      <c r="A454" s="582">
        <f t="shared" si="84"/>
        <v>401</v>
      </c>
      <c r="B454" s="661" t="s">
        <v>37</v>
      </c>
      <c r="C454" s="666" t="s">
        <v>172</v>
      </c>
      <c r="D454" s="665" t="s">
        <v>599</v>
      </c>
      <c r="E454" s="566">
        <f t="shared" si="85"/>
        <v>0</v>
      </c>
      <c r="F454" s="566">
        <f t="shared" si="79"/>
        <v>0</v>
      </c>
      <c r="G454" s="566">
        <f t="shared" si="80"/>
        <v>0</v>
      </c>
      <c r="H454" s="566">
        <f t="shared" si="69"/>
        <v>0</v>
      </c>
      <c r="I454" s="567" t="s">
        <v>40</v>
      </c>
      <c r="J454" s="568">
        <v>0.59</v>
      </c>
      <c r="K454" s="569"/>
      <c r="L454" s="570"/>
      <c r="M454"/>
    </row>
    <row r="455" spans="1:13" ht="15.75" x14ac:dyDescent="0.25">
      <c r="A455" s="582">
        <f t="shared" si="84"/>
        <v>402</v>
      </c>
      <c r="B455" s="661" t="s">
        <v>37</v>
      </c>
      <c r="C455" s="666" t="s">
        <v>68</v>
      </c>
      <c r="D455" s="659" t="s">
        <v>373</v>
      </c>
      <c r="E455" s="566">
        <f t="shared" si="85"/>
        <v>0</v>
      </c>
      <c r="F455" s="566">
        <f t="shared" si="79"/>
        <v>0</v>
      </c>
      <c r="G455" s="566">
        <f t="shared" si="80"/>
        <v>0</v>
      </c>
      <c r="H455" s="566">
        <f t="shared" si="69"/>
        <v>0</v>
      </c>
      <c r="I455" s="567" t="s">
        <v>40</v>
      </c>
      <c r="J455" s="568">
        <v>0.92</v>
      </c>
      <c r="K455" s="569"/>
      <c r="L455" s="570"/>
      <c r="M455"/>
    </row>
    <row r="456" spans="1:13" ht="15.75" x14ac:dyDescent="0.25">
      <c r="A456" s="582">
        <f t="shared" si="84"/>
        <v>403</v>
      </c>
      <c r="B456" s="667" t="s">
        <v>37</v>
      </c>
      <c r="C456" s="655" t="s">
        <v>68</v>
      </c>
      <c r="D456" s="663" t="s">
        <v>374</v>
      </c>
      <c r="E456" s="566">
        <f t="shared" si="85"/>
        <v>0</v>
      </c>
      <c r="F456" s="566">
        <f t="shared" si="79"/>
        <v>0</v>
      </c>
      <c r="G456" s="566">
        <f t="shared" si="80"/>
        <v>0</v>
      </c>
      <c r="H456" s="566">
        <f t="shared" si="69"/>
        <v>0</v>
      </c>
      <c r="I456" s="567" t="s">
        <v>40</v>
      </c>
      <c r="J456" s="568">
        <v>0.88</v>
      </c>
      <c r="K456" s="569"/>
      <c r="L456" s="668"/>
      <c r="M456"/>
    </row>
    <row r="457" spans="1:13" ht="15.75" x14ac:dyDescent="0.25">
      <c r="A457" s="582">
        <f t="shared" si="84"/>
        <v>404</v>
      </c>
      <c r="B457" s="583" t="s">
        <v>41</v>
      </c>
      <c r="C457" s="666" t="s">
        <v>172</v>
      </c>
      <c r="D457" s="669" t="s">
        <v>375</v>
      </c>
      <c r="E457" s="566">
        <f t="shared" si="85"/>
        <v>0</v>
      </c>
      <c r="F457" s="566">
        <f t="shared" si="79"/>
        <v>0</v>
      </c>
      <c r="G457" s="566">
        <f t="shared" si="80"/>
        <v>0</v>
      </c>
      <c r="H457" s="566">
        <f t="shared" si="69"/>
        <v>0</v>
      </c>
      <c r="I457" s="567" t="s">
        <v>40</v>
      </c>
      <c r="J457" s="568">
        <v>0.64</v>
      </c>
      <c r="K457" s="569"/>
      <c r="L457" s="570"/>
      <c r="M457"/>
    </row>
    <row r="458" spans="1:13" ht="15.75" x14ac:dyDescent="0.25">
      <c r="A458" s="177">
        <f t="shared" si="84"/>
        <v>405</v>
      </c>
      <c r="B458" s="226" t="s">
        <v>37</v>
      </c>
      <c r="C458" s="379" t="s">
        <v>147</v>
      </c>
      <c r="D458" s="290" t="s">
        <v>376</v>
      </c>
      <c r="E458" s="76">
        <f t="shared" si="85"/>
        <v>0</v>
      </c>
      <c r="F458" s="76">
        <f t="shared" si="79"/>
        <v>0</v>
      </c>
      <c r="G458" s="76">
        <f t="shared" si="80"/>
        <v>0</v>
      </c>
      <c r="H458" s="76">
        <f t="shared" si="69"/>
        <v>0</v>
      </c>
      <c r="I458" s="77" t="s">
        <v>40</v>
      </c>
      <c r="J458" s="84">
        <v>0.81</v>
      </c>
      <c r="K458" s="85"/>
      <c r="L458" s="180" t="s">
        <v>47</v>
      </c>
      <c r="M458"/>
    </row>
    <row r="459" spans="1:13" ht="15.75" x14ac:dyDescent="0.25">
      <c r="A459" s="582">
        <f t="shared" si="84"/>
        <v>406</v>
      </c>
      <c r="B459" s="661" t="s">
        <v>37</v>
      </c>
      <c r="C459" s="666" t="s">
        <v>172</v>
      </c>
      <c r="D459" s="669" t="s">
        <v>377</v>
      </c>
      <c r="E459" s="566">
        <f t="shared" si="85"/>
        <v>0</v>
      </c>
      <c r="F459" s="566">
        <f t="shared" si="79"/>
        <v>0</v>
      </c>
      <c r="G459" s="566">
        <f t="shared" si="80"/>
        <v>0</v>
      </c>
      <c r="H459" s="566">
        <f t="shared" si="69"/>
        <v>0</v>
      </c>
      <c r="I459" s="567" t="s">
        <v>40</v>
      </c>
      <c r="J459" s="568">
        <v>0.96</v>
      </c>
      <c r="K459" s="569"/>
      <c r="L459" s="670"/>
      <c r="M459"/>
    </row>
    <row r="460" spans="1:13" ht="15.75" x14ac:dyDescent="0.25">
      <c r="A460" s="177">
        <f t="shared" si="84"/>
        <v>407</v>
      </c>
      <c r="B460" s="226" t="s">
        <v>37</v>
      </c>
      <c r="C460" s="379" t="s">
        <v>38</v>
      </c>
      <c r="D460" s="290" t="s">
        <v>600</v>
      </c>
      <c r="E460" s="76">
        <f t="shared" si="85"/>
        <v>0</v>
      </c>
      <c r="F460" s="76">
        <f t="shared" si="79"/>
        <v>0</v>
      </c>
      <c r="G460" s="76">
        <f t="shared" si="80"/>
        <v>0</v>
      </c>
      <c r="H460" s="76">
        <f t="shared" si="69"/>
        <v>0</v>
      </c>
      <c r="I460" s="77" t="s">
        <v>40</v>
      </c>
      <c r="J460" s="84">
        <v>0.86</v>
      </c>
      <c r="K460" s="85"/>
      <c r="L460" s="86"/>
      <c r="M460"/>
    </row>
    <row r="461" spans="1:13" ht="15.75" x14ac:dyDescent="0.25">
      <c r="A461" s="177">
        <f t="shared" si="84"/>
        <v>408</v>
      </c>
      <c r="B461" s="226" t="s">
        <v>37</v>
      </c>
      <c r="C461" s="379" t="s">
        <v>172</v>
      </c>
      <c r="D461" s="290" t="s">
        <v>378</v>
      </c>
      <c r="E461" s="76">
        <f t="shared" si="85"/>
        <v>0</v>
      </c>
      <c r="F461" s="76">
        <f t="shared" si="79"/>
        <v>0</v>
      </c>
      <c r="G461" s="76">
        <f t="shared" si="80"/>
        <v>0</v>
      </c>
      <c r="H461" s="76">
        <f t="shared" si="69"/>
        <v>0</v>
      </c>
      <c r="I461" s="77" t="s">
        <v>40</v>
      </c>
      <c r="J461" s="84">
        <v>0.67</v>
      </c>
      <c r="K461" s="85"/>
      <c r="L461" s="180" t="s">
        <v>47</v>
      </c>
      <c r="M461"/>
    </row>
    <row r="462" spans="1:13" ht="15.75" x14ac:dyDescent="0.25">
      <c r="A462" s="177">
        <f t="shared" si="84"/>
        <v>409</v>
      </c>
      <c r="B462" s="226" t="s">
        <v>37</v>
      </c>
      <c r="C462" s="379" t="s">
        <v>172</v>
      </c>
      <c r="D462" s="290" t="s">
        <v>379</v>
      </c>
      <c r="E462" s="76">
        <f t="shared" si="85"/>
        <v>0</v>
      </c>
      <c r="F462" s="76">
        <f t="shared" si="79"/>
        <v>0</v>
      </c>
      <c r="G462" s="76">
        <f t="shared" si="80"/>
        <v>0</v>
      </c>
      <c r="H462" s="76">
        <f t="shared" si="69"/>
        <v>0</v>
      </c>
      <c r="I462" s="77" t="s">
        <v>40</v>
      </c>
      <c r="J462" s="84">
        <v>0.67</v>
      </c>
      <c r="K462" s="85"/>
      <c r="L462" s="180" t="s">
        <v>47</v>
      </c>
      <c r="M462"/>
    </row>
    <row r="463" spans="1:13" ht="15.75" x14ac:dyDescent="0.25">
      <c r="A463" s="582">
        <f t="shared" si="84"/>
        <v>410</v>
      </c>
      <c r="B463" s="661" t="s">
        <v>37</v>
      </c>
      <c r="C463" s="666" t="s">
        <v>147</v>
      </c>
      <c r="D463" s="669" t="s">
        <v>380</v>
      </c>
      <c r="E463" s="566">
        <f t="shared" si="85"/>
        <v>0</v>
      </c>
      <c r="F463" s="566">
        <f t="shared" si="79"/>
        <v>0</v>
      </c>
      <c r="G463" s="566">
        <f t="shared" si="80"/>
        <v>0</v>
      </c>
      <c r="H463" s="566">
        <f t="shared" si="69"/>
        <v>0</v>
      </c>
      <c r="I463" s="567" t="s">
        <v>40</v>
      </c>
      <c r="J463" s="568">
        <v>0.8</v>
      </c>
      <c r="K463" s="569"/>
      <c r="L463" s="570"/>
      <c r="M463"/>
    </row>
    <row r="464" spans="1:13" ht="15.75" x14ac:dyDescent="0.25">
      <c r="A464" s="582">
        <f t="shared" si="84"/>
        <v>411</v>
      </c>
      <c r="B464" s="661" t="s">
        <v>37</v>
      </c>
      <c r="C464" s="666" t="s">
        <v>172</v>
      </c>
      <c r="D464" s="622" t="s">
        <v>381</v>
      </c>
      <c r="E464" s="566">
        <f t="shared" si="85"/>
        <v>0</v>
      </c>
      <c r="F464" s="566">
        <f t="shared" si="79"/>
        <v>0</v>
      </c>
      <c r="G464" s="566">
        <f t="shared" si="80"/>
        <v>0</v>
      </c>
      <c r="H464" s="566">
        <f t="shared" si="69"/>
        <v>0</v>
      </c>
      <c r="I464" s="567" t="s">
        <v>40</v>
      </c>
      <c r="J464" s="568">
        <v>0.67</v>
      </c>
      <c r="K464" s="569"/>
      <c r="L464" s="660"/>
      <c r="M464"/>
    </row>
    <row r="465" spans="1:13" ht="15.75" x14ac:dyDescent="0.25">
      <c r="A465" s="582">
        <f t="shared" si="84"/>
        <v>412</v>
      </c>
      <c r="B465" s="661" t="s">
        <v>37</v>
      </c>
      <c r="C465" s="626" t="s">
        <v>100</v>
      </c>
      <c r="D465" s="671" t="s">
        <v>749</v>
      </c>
      <c r="E465" s="566">
        <f t="shared" si="85"/>
        <v>0</v>
      </c>
      <c r="F465" s="566">
        <f t="shared" si="79"/>
        <v>0</v>
      </c>
      <c r="G465" s="566">
        <f t="shared" si="80"/>
        <v>0</v>
      </c>
      <c r="H465" s="566">
        <f t="shared" si="69"/>
        <v>0</v>
      </c>
      <c r="I465" s="567" t="s">
        <v>40</v>
      </c>
      <c r="J465" s="568">
        <v>0.84</v>
      </c>
      <c r="K465" s="569"/>
      <c r="L465" s="570"/>
      <c r="M465"/>
    </row>
    <row r="466" spans="1:13" ht="16.5" thickBot="1" x14ac:dyDescent="0.3">
      <c r="A466" s="582">
        <f t="shared" si="84"/>
        <v>413</v>
      </c>
      <c r="B466" s="661" t="s">
        <v>37</v>
      </c>
      <c r="C466" s="565" t="s">
        <v>68</v>
      </c>
      <c r="D466" s="672" t="s">
        <v>382</v>
      </c>
      <c r="E466" s="566">
        <f t="shared" si="85"/>
        <v>0</v>
      </c>
      <c r="F466" s="566">
        <f t="shared" si="79"/>
        <v>0</v>
      </c>
      <c r="G466" s="566">
        <f t="shared" si="80"/>
        <v>0</v>
      </c>
      <c r="H466" s="673">
        <f t="shared" si="69"/>
        <v>0</v>
      </c>
      <c r="I466" s="674" t="s">
        <v>40</v>
      </c>
      <c r="J466" s="675">
        <v>0.72</v>
      </c>
      <c r="K466" s="569"/>
      <c r="L466" s="668"/>
      <c r="M466"/>
    </row>
    <row r="467" spans="1:13" ht="16.5" thickBot="1" x14ac:dyDescent="0.3">
      <c r="A467" s="380"/>
      <c r="B467" s="381"/>
      <c r="C467" s="382"/>
      <c r="D467" s="383" t="s">
        <v>383</v>
      </c>
      <c r="E467" s="384"/>
      <c r="F467" s="384"/>
      <c r="G467" s="384"/>
      <c r="H467" s="200"/>
      <c r="I467" s="384"/>
      <c r="J467" s="385"/>
      <c r="K467" s="201"/>
      <c r="L467" s="386"/>
      <c r="M467"/>
    </row>
    <row r="468" spans="1:13" ht="16.5" thickBot="1" x14ac:dyDescent="0.3">
      <c r="A468" s="387"/>
      <c r="B468" s="388"/>
      <c r="C468" s="389"/>
      <c r="D468" s="390" t="s">
        <v>384</v>
      </c>
      <c r="E468" s="392"/>
      <c r="F468" s="392"/>
      <c r="G468" s="392"/>
      <c r="H468" s="391"/>
      <c r="I468" s="392"/>
      <c r="J468" s="393"/>
      <c r="K468" s="394"/>
      <c r="L468" s="395"/>
      <c r="M468"/>
    </row>
    <row r="469" spans="1:13" ht="15.75" x14ac:dyDescent="0.25">
      <c r="A469" s="177">
        <f>A466+1</f>
        <v>414</v>
      </c>
      <c r="B469" s="89" t="s">
        <v>37</v>
      </c>
      <c r="C469" s="130"/>
      <c r="D469" s="398" t="s">
        <v>605</v>
      </c>
      <c r="E469" s="76">
        <f>ROUND(J469*0.9,6)*K469</f>
        <v>0</v>
      </c>
      <c r="F469" s="76">
        <f t="shared" si="79"/>
        <v>0</v>
      </c>
      <c r="G469" s="76">
        <f t="shared" si="80"/>
        <v>0</v>
      </c>
      <c r="H469" s="76">
        <f t="shared" ref="H469:H479" si="86">J469*K469</f>
        <v>0</v>
      </c>
      <c r="I469" s="77" t="s">
        <v>40</v>
      </c>
      <c r="J469" s="84">
        <v>0.87</v>
      </c>
      <c r="K469" s="85"/>
      <c r="L469" s="180"/>
      <c r="M469"/>
    </row>
    <row r="470" spans="1:13" ht="15.75" x14ac:dyDescent="0.2">
      <c r="A470" s="582">
        <f t="shared" ref="A470:A502" si="87">A469+1</f>
        <v>415</v>
      </c>
      <c r="B470" s="645" t="s">
        <v>41</v>
      </c>
      <c r="C470" s="648" t="s">
        <v>385</v>
      </c>
      <c r="D470" s="652" t="s">
        <v>386</v>
      </c>
      <c r="E470" s="566">
        <f>ROUND(J470*0.9,6)*K470</f>
        <v>0</v>
      </c>
      <c r="F470" s="566">
        <f t="shared" si="79"/>
        <v>0</v>
      </c>
      <c r="G470" s="566">
        <f t="shared" si="80"/>
        <v>0</v>
      </c>
      <c r="H470" s="566">
        <f t="shared" si="86"/>
        <v>0</v>
      </c>
      <c r="I470" s="567" t="s">
        <v>40</v>
      </c>
      <c r="J470" s="568">
        <v>1.04</v>
      </c>
      <c r="K470" s="569"/>
      <c r="L470" s="570"/>
      <c r="M470"/>
    </row>
    <row r="471" spans="1:13" ht="15.75" x14ac:dyDescent="0.25">
      <c r="A471" s="582">
        <f t="shared" si="87"/>
        <v>416</v>
      </c>
      <c r="B471" s="642" t="s">
        <v>37</v>
      </c>
      <c r="C471" s="565"/>
      <c r="D471" s="676" t="s">
        <v>607</v>
      </c>
      <c r="E471" s="566">
        <f t="shared" ref="E471:E502" si="88">ROUND(J471*0.9,6)*K471</f>
        <v>0</v>
      </c>
      <c r="F471" s="566">
        <f t="shared" si="79"/>
        <v>0</v>
      </c>
      <c r="G471" s="566">
        <f t="shared" si="80"/>
        <v>0</v>
      </c>
      <c r="H471" s="566">
        <f t="shared" si="86"/>
        <v>0</v>
      </c>
      <c r="I471" s="567" t="s">
        <v>40</v>
      </c>
      <c r="J471" s="568">
        <v>1.26</v>
      </c>
      <c r="K471" s="569"/>
      <c r="L471" s="677"/>
      <c r="M471"/>
    </row>
    <row r="472" spans="1:13" ht="27.75" customHeight="1" x14ac:dyDescent="0.25">
      <c r="A472" s="322">
        <f t="shared" si="87"/>
        <v>417</v>
      </c>
      <c r="B472" s="131" t="s">
        <v>41</v>
      </c>
      <c r="C472" s="130" t="s">
        <v>91</v>
      </c>
      <c r="D472" s="397" t="s">
        <v>606</v>
      </c>
      <c r="E472" s="76">
        <f t="shared" si="88"/>
        <v>0</v>
      </c>
      <c r="F472" s="76">
        <f t="shared" si="79"/>
        <v>0</v>
      </c>
      <c r="G472" s="76">
        <f t="shared" si="80"/>
        <v>0</v>
      </c>
      <c r="H472" s="76">
        <f t="shared" si="86"/>
        <v>0</v>
      </c>
      <c r="I472" s="77" t="s">
        <v>40</v>
      </c>
      <c r="J472" s="78">
        <v>1.6</v>
      </c>
      <c r="K472" s="79"/>
      <c r="L472" s="799" t="s">
        <v>742</v>
      </c>
      <c r="M472"/>
    </row>
    <row r="473" spans="1:13" ht="15.75" x14ac:dyDescent="0.25">
      <c r="A473" s="177">
        <f t="shared" si="87"/>
        <v>418</v>
      </c>
      <c r="B473" s="89" t="s">
        <v>37</v>
      </c>
      <c r="C473" s="130"/>
      <c r="D473" s="398" t="s">
        <v>715</v>
      </c>
      <c r="E473" s="76">
        <f t="shared" si="88"/>
        <v>0</v>
      </c>
      <c r="F473" s="76">
        <f t="shared" si="79"/>
        <v>0</v>
      </c>
      <c r="G473" s="76">
        <f t="shared" si="80"/>
        <v>0</v>
      </c>
      <c r="H473" s="76">
        <f t="shared" si="86"/>
        <v>0</v>
      </c>
      <c r="I473" s="77" t="s">
        <v>40</v>
      </c>
      <c r="J473" s="78">
        <v>1.1299999999999999</v>
      </c>
      <c r="K473" s="79"/>
      <c r="L473" s="258" t="s">
        <v>47</v>
      </c>
      <c r="M473"/>
    </row>
    <row r="474" spans="1:13" ht="15.75" x14ac:dyDescent="0.25">
      <c r="A474" s="582">
        <f t="shared" si="87"/>
        <v>419</v>
      </c>
      <c r="B474" s="642" t="s">
        <v>37</v>
      </c>
      <c r="C474" s="655"/>
      <c r="D474" s="678" t="s">
        <v>617</v>
      </c>
      <c r="E474" s="566">
        <f t="shared" si="88"/>
        <v>0</v>
      </c>
      <c r="F474" s="566">
        <f t="shared" si="79"/>
        <v>0</v>
      </c>
      <c r="G474" s="566">
        <f t="shared" si="80"/>
        <v>0</v>
      </c>
      <c r="H474" s="566">
        <f t="shared" si="86"/>
        <v>0</v>
      </c>
      <c r="I474" s="567" t="s">
        <v>40</v>
      </c>
      <c r="J474" s="657">
        <v>0.67</v>
      </c>
      <c r="K474" s="588"/>
      <c r="L474" s="679"/>
      <c r="M474"/>
    </row>
    <row r="475" spans="1:13" ht="15.75" x14ac:dyDescent="0.25">
      <c r="A475" s="177">
        <f t="shared" si="87"/>
        <v>420</v>
      </c>
      <c r="B475" s="89" t="s">
        <v>37</v>
      </c>
      <c r="C475" s="130"/>
      <c r="D475" s="398" t="s">
        <v>615</v>
      </c>
      <c r="E475" s="76">
        <f t="shared" si="88"/>
        <v>0</v>
      </c>
      <c r="F475" s="76">
        <f t="shared" ref="F475:F540" si="89">ROUND(J475*0.93,6)*K475</f>
        <v>0</v>
      </c>
      <c r="G475" s="76">
        <f t="shared" si="80"/>
        <v>0</v>
      </c>
      <c r="H475" s="76">
        <f t="shared" si="86"/>
        <v>0</v>
      </c>
      <c r="I475" s="77" t="s">
        <v>40</v>
      </c>
      <c r="J475" s="78">
        <v>0.67</v>
      </c>
      <c r="K475" s="79"/>
      <c r="L475" s="180" t="s">
        <v>47</v>
      </c>
      <c r="M475"/>
    </row>
    <row r="476" spans="1:13" ht="15.75" x14ac:dyDescent="0.25">
      <c r="A476" s="582">
        <f t="shared" si="87"/>
        <v>421</v>
      </c>
      <c r="B476" s="642" t="s">
        <v>37</v>
      </c>
      <c r="C476" s="655"/>
      <c r="D476" s="678" t="s">
        <v>616</v>
      </c>
      <c r="E476" s="566">
        <f t="shared" si="88"/>
        <v>0</v>
      </c>
      <c r="F476" s="566">
        <f t="shared" si="89"/>
        <v>0</v>
      </c>
      <c r="G476" s="566">
        <f t="shared" si="80"/>
        <v>0</v>
      </c>
      <c r="H476" s="566">
        <f t="shared" si="86"/>
        <v>0</v>
      </c>
      <c r="I476" s="567" t="s">
        <v>40</v>
      </c>
      <c r="J476" s="657">
        <v>0.59</v>
      </c>
      <c r="K476" s="588"/>
      <c r="L476" s="660" t="s">
        <v>47</v>
      </c>
      <c r="M476"/>
    </row>
    <row r="477" spans="1:13" ht="15.75" x14ac:dyDescent="0.25">
      <c r="A477" s="177">
        <f t="shared" si="87"/>
        <v>422</v>
      </c>
      <c r="B477" s="89" t="s">
        <v>37</v>
      </c>
      <c r="C477" s="130"/>
      <c r="D477" s="398" t="s">
        <v>618</v>
      </c>
      <c r="E477" s="76">
        <f t="shared" si="88"/>
        <v>0</v>
      </c>
      <c r="F477" s="76">
        <f t="shared" si="89"/>
        <v>0</v>
      </c>
      <c r="G477" s="76">
        <f t="shared" si="80"/>
        <v>0</v>
      </c>
      <c r="H477" s="76">
        <f t="shared" si="86"/>
        <v>0</v>
      </c>
      <c r="I477" s="77" t="s">
        <v>40</v>
      </c>
      <c r="J477" s="78">
        <v>0.67</v>
      </c>
      <c r="K477" s="79"/>
      <c r="L477" s="180" t="s">
        <v>47</v>
      </c>
      <c r="M477"/>
    </row>
    <row r="478" spans="1:13" ht="15.75" x14ac:dyDescent="0.25">
      <c r="A478" s="177">
        <f t="shared" si="87"/>
        <v>423</v>
      </c>
      <c r="B478" s="89" t="s">
        <v>37</v>
      </c>
      <c r="C478" s="130"/>
      <c r="D478" s="398" t="s">
        <v>620</v>
      </c>
      <c r="E478" s="76">
        <f t="shared" si="88"/>
        <v>0</v>
      </c>
      <c r="F478" s="76">
        <f t="shared" si="89"/>
        <v>0</v>
      </c>
      <c r="G478" s="76">
        <f t="shared" si="80"/>
        <v>0</v>
      </c>
      <c r="H478" s="76">
        <f t="shared" si="86"/>
        <v>0</v>
      </c>
      <c r="I478" s="77" t="s">
        <v>40</v>
      </c>
      <c r="J478" s="78">
        <v>0.67</v>
      </c>
      <c r="K478" s="79"/>
      <c r="L478" s="180" t="s">
        <v>47</v>
      </c>
      <c r="M478"/>
    </row>
    <row r="479" spans="1:13" ht="15.75" x14ac:dyDescent="0.25">
      <c r="A479" s="177">
        <f t="shared" si="87"/>
        <v>424</v>
      </c>
      <c r="B479" s="89" t="s">
        <v>37</v>
      </c>
      <c r="C479" s="130"/>
      <c r="D479" s="398" t="s">
        <v>621</v>
      </c>
      <c r="E479" s="76">
        <f t="shared" si="88"/>
        <v>0</v>
      </c>
      <c r="F479" s="76">
        <f t="shared" si="89"/>
        <v>0</v>
      </c>
      <c r="G479" s="76">
        <f t="shared" si="80"/>
        <v>0</v>
      </c>
      <c r="H479" s="76">
        <f t="shared" si="86"/>
        <v>0</v>
      </c>
      <c r="I479" s="77" t="s">
        <v>40</v>
      </c>
      <c r="J479" s="78">
        <v>0.87</v>
      </c>
      <c r="K479" s="79"/>
      <c r="L479" s="180"/>
      <c r="M479"/>
    </row>
    <row r="480" spans="1:13" ht="15.75" x14ac:dyDescent="0.25">
      <c r="A480" s="177">
        <f t="shared" si="87"/>
        <v>425</v>
      </c>
      <c r="B480" s="89" t="s">
        <v>37</v>
      </c>
      <c r="C480" s="130"/>
      <c r="D480" s="398" t="s">
        <v>619</v>
      </c>
      <c r="E480" s="76">
        <f t="shared" si="88"/>
        <v>0</v>
      </c>
      <c r="F480" s="76">
        <f t="shared" si="89"/>
        <v>0</v>
      </c>
      <c r="G480" s="76">
        <f t="shared" ref="G480:G502" si="90">ROUND(J480*0.95,6)*K480</f>
        <v>0</v>
      </c>
      <c r="H480" s="76">
        <f t="shared" ref="H480:H592" si="91">J480*K480</f>
        <v>0</v>
      </c>
      <c r="I480" s="77" t="s">
        <v>40</v>
      </c>
      <c r="J480" s="84">
        <v>0.68</v>
      </c>
      <c r="K480" s="85"/>
      <c r="L480" s="180" t="s">
        <v>47</v>
      </c>
      <c r="M480"/>
    </row>
    <row r="481" spans="1:13" ht="15.75" x14ac:dyDescent="0.25">
      <c r="A481" s="582">
        <f t="shared" si="87"/>
        <v>426</v>
      </c>
      <c r="B481" s="642" t="s">
        <v>37</v>
      </c>
      <c r="C481" s="655"/>
      <c r="D481" s="680" t="s">
        <v>627</v>
      </c>
      <c r="E481" s="566">
        <f t="shared" si="88"/>
        <v>0</v>
      </c>
      <c r="F481" s="566">
        <f t="shared" si="89"/>
        <v>0</v>
      </c>
      <c r="G481" s="566">
        <f t="shared" si="90"/>
        <v>0</v>
      </c>
      <c r="H481" s="566">
        <f t="shared" si="91"/>
        <v>0</v>
      </c>
      <c r="I481" s="567" t="s">
        <v>40</v>
      </c>
      <c r="J481" s="568">
        <v>1.31</v>
      </c>
      <c r="K481" s="569"/>
      <c r="L481" s="660" t="s">
        <v>47</v>
      </c>
      <c r="M481"/>
    </row>
    <row r="482" spans="1:13" ht="15.75" x14ac:dyDescent="0.25">
      <c r="A482" s="177">
        <f t="shared" si="87"/>
        <v>427</v>
      </c>
      <c r="B482" s="81" t="s">
        <v>41</v>
      </c>
      <c r="C482" s="130" t="s">
        <v>100</v>
      </c>
      <c r="D482" s="399" t="s">
        <v>628</v>
      </c>
      <c r="E482" s="76">
        <f t="shared" si="88"/>
        <v>0</v>
      </c>
      <c r="F482" s="76">
        <f t="shared" si="89"/>
        <v>0</v>
      </c>
      <c r="G482" s="76">
        <f t="shared" si="90"/>
        <v>0</v>
      </c>
      <c r="H482" s="76">
        <f t="shared" si="91"/>
        <v>0</v>
      </c>
      <c r="I482" s="179" t="s">
        <v>40</v>
      </c>
      <c r="J482" s="84">
        <v>1.32</v>
      </c>
      <c r="K482" s="85"/>
      <c r="L482" s="86"/>
      <c r="M482"/>
    </row>
    <row r="483" spans="1:13" ht="17.25" customHeight="1" x14ac:dyDescent="0.25">
      <c r="A483" s="177">
        <f t="shared" si="87"/>
        <v>428</v>
      </c>
      <c r="B483" s="89" t="s">
        <v>37</v>
      </c>
      <c r="C483" s="130"/>
      <c r="D483" s="399" t="s">
        <v>629</v>
      </c>
      <c r="E483" s="76">
        <f t="shared" si="88"/>
        <v>0</v>
      </c>
      <c r="F483" s="76">
        <f t="shared" si="89"/>
        <v>0</v>
      </c>
      <c r="G483" s="76">
        <f t="shared" si="90"/>
        <v>0</v>
      </c>
      <c r="H483" s="76">
        <f t="shared" si="91"/>
        <v>0</v>
      </c>
      <c r="I483" s="179" t="s">
        <v>40</v>
      </c>
      <c r="J483" s="84">
        <v>1.2</v>
      </c>
      <c r="K483" s="85"/>
      <c r="L483" s="180" t="s">
        <v>47</v>
      </c>
      <c r="M483"/>
    </row>
    <row r="484" spans="1:13" ht="15.75" x14ac:dyDescent="0.25">
      <c r="A484" s="582">
        <f t="shared" si="87"/>
        <v>429</v>
      </c>
      <c r="B484" s="642" t="s">
        <v>37</v>
      </c>
      <c r="C484" s="655"/>
      <c r="D484" s="680" t="s">
        <v>626</v>
      </c>
      <c r="E484" s="566">
        <f t="shared" si="88"/>
        <v>0</v>
      </c>
      <c r="F484" s="566">
        <f t="shared" si="89"/>
        <v>0</v>
      </c>
      <c r="G484" s="566">
        <f t="shared" si="90"/>
        <v>0</v>
      </c>
      <c r="H484" s="566">
        <f t="shared" si="91"/>
        <v>0</v>
      </c>
      <c r="I484" s="664" t="s">
        <v>40</v>
      </c>
      <c r="J484" s="568">
        <v>0.59</v>
      </c>
      <c r="K484" s="569"/>
      <c r="L484" s="660"/>
      <c r="M484"/>
    </row>
    <row r="485" spans="1:13" ht="17.25" customHeight="1" x14ac:dyDescent="0.25">
      <c r="A485" s="177">
        <f t="shared" si="87"/>
        <v>430</v>
      </c>
      <c r="B485" s="89" t="s">
        <v>37</v>
      </c>
      <c r="C485" s="130"/>
      <c r="D485" s="399" t="s">
        <v>625</v>
      </c>
      <c r="E485" s="76">
        <f t="shared" si="88"/>
        <v>0</v>
      </c>
      <c r="F485" s="76">
        <f t="shared" si="89"/>
        <v>0</v>
      </c>
      <c r="G485" s="76">
        <f t="shared" si="90"/>
        <v>0</v>
      </c>
      <c r="H485" s="76">
        <f t="shared" si="91"/>
        <v>0</v>
      </c>
      <c r="I485" s="179" t="s">
        <v>40</v>
      </c>
      <c r="J485" s="84">
        <v>0.67</v>
      </c>
      <c r="K485" s="85"/>
      <c r="L485" s="180" t="s">
        <v>47</v>
      </c>
      <c r="M485"/>
    </row>
    <row r="486" spans="1:13" ht="15.75" x14ac:dyDescent="0.2">
      <c r="A486" s="582">
        <f t="shared" si="87"/>
        <v>431</v>
      </c>
      <c r="B486" s="564" t="s">
        <v>41</v>
      </c>
      <c r="C486" s="681" t="s">
        <v>38</v>
      </c>
      <c r="D486" s="682" t="s">
        <v>387</v>
      </c>
      <c r="E486" s="566">
        <f t="shared" si="88"/>
        <v>0</v>
      </c>
      <c r="F486" s="566">
        <f t="shared" si="89"/>
        <v>0</v>
      </c>
      <c r="G486" s="566">
        <f t="shared" si="90"/>
        <v>0</v>
      </c>
      <c r="H486" s="566">
        <f t="shared" si="91"/>
        <v>0</v>
      </c>
      <c r="I486" s="567" t="s">
        <v>40</v>
      </c>
      <c r="J486" s="568">
        <v>2.2000000000000002</v>
      </c>
      <c r="K486" s="683"/>
      <c r="L486" s="684"/>
      <c r="M486"/>
    </row>
    <row r="487" spans="1:13" ht="17.25" customHeight="1" x14ac:dyDescent="0.25">
      <c r="A487" s="582">
        <f t="shared" si="87"/>
        <v>432</v>
      </c>
      <c r="B487" s="642" t="s">
        <v>37</v>
      </c>
      <c r="C487" s="655"/>
      <c r="D487" s="682" t="s">
        <v>630</v>
      </c>
      <c r="E487" s="566">
        <f t="shared" si="88"/>
        <v>0</v>
      </c>
      <c r="F487" s="566">
        <f t="shared" si="89"/>
        <v>0</v>
      </c>
      <c r="G487" s="566">
        <f t="shared" si="90"/>
        <v>0</v>
      </c>
      <c r="H487" s="566">
        <f t="shared" si="91"/>
        <v>0</v>
      </c>
      <c r="I487" s="567" t="s">
        <v>40</v>
      </c>
      <c r="J487" s="568">
        <v>0.67</v>
      </c>
      <c r="K487" s="569"/>
      <c r="L487" s="660" t="s">
        <v>47</v>
      </c>
      <c r="M487"/>
    </row>
    <row r="488" spans="1:13" ht="17.25" customHeight="1" x14ac:dyDescent="0.25">
      <c r="A488" s="582">
        <f t="shared" si="87"/>
        <v>433</v>
      </c>
      <c r="B488" s="642" t="s">
        <v>37</v>
      </c>
      <c r="C488" s="655"/>
      <c r="D488" s="682" t="s">
        <v>633</v>
      </c>
      <c r="E488" s="566">
        <f t="shared" si="88"/>
        <v>0</v>
      </c>
      <c r="F488" s="566">
        <f t="shared" si="89"/>
        <v>0</v>
      </c>
      <c r="G488" s="566">
        <f t="shared" si="90"/>
        <v>0</v>
      </c>
      <c r="H488" s="566">
        <f t="shared" si="91"/>
        <v>0</v>
      </c>
      <c r="I488" s="567" t="s">
        <v>40</v>
      </c>
      <c r="J488" s="568">
        <v>1.94</v>
      </c>
      <c r="K488" s="569"/>
      <c r="L488" s="660" t="s">
        <v>47</v>
      </c>
      <c r="M488"/>
    </row>
    <row r="489" spans="1:13" ht="17.25" customHeight="1" x14ac:dyDescent="0.25">
      <c r="A489" s="177">
        <f t="shared" si="87"/>
        <v>434</v>
      </c>
      <c r="B489" s="89" t="s">
        <v>37</v>
      </c>
      <c r="C489" s="130"/>
      <c r="D489" s="287" t="s">
        <v>706</v>
      </c>
      <c r="E489" s="76">
        <f t="shared" si="88"/>
        <v>0</v>
      </c>
      <c r="F489" s="76">
        <f t="shared" si="89"/>
        <v>0</v>
      </c>
      <c r="G489" s="76">
        <f t="shared" si="90"/>
        <v>0</v>
      </c>
      <c r="H489" s="76">
        <f t="shared" si="91"/>
        <v>0</v>
      </c>
      <c r="I489" s="77" t="s">
        <v>40</v>
      </c>
      <c r="J489" s="84">
        <v>0.81</v>
      </c>
      <c r="K489" s="85"/>
      <c r="L489" s="180" t="s">
        <v>47</v>
      </c>
      <c r="M489"/>
    </row>
    <row r="490" spans="1:13" ht="15.75" x14ac:dyDescent="0.25">
      <c r="A490" s="101">
        <f t="shared" si="87"/>
        <v>435</v>
      </c>
      <c r="B490" s="89" t="s">
        <v>37</v>
      </c>
      <c r="C490" s="82"/>
      <c r="D490" s="400" t="s">
        <v>716</v>
      </c>
      <c r="E490" s="76">
        <f t="shared" si="88"/>
        <v>0</v>
      </c>
      <c r="F490" s="76">
        <f t="shared" si="89"/>
        <v>0</v>
      </c>
      <c r="G490" s="76">
        <f t="shared" si="90"/>
        <v>0</v>
      </c>
      <c r="H490" s="76">
        <f t="shared" si="91"/>
        <v>0</v>
      </c>
      <c r="I490" s="87" t="s">
        <v>40</v>
      </c>
      <c r="J490" s="84">
        <v>0.67</v>
      </c>
      <c r="K490" s="85"/>
      <c r="L490" s="401" t="s">
        <v>47</v>
      </c>
      <c r="M490"/>
    </row>
    <row r="491" spans="1:13" ht="15.75" x14ac:dyDescent="0.25">
      <c r="A491" s="101">
        <f t="shared" si="87"/>
        <v>436</v>
      </c>
      <c r="B491" s="89" t="s">
        <v>37</v>
      </c>
      <c r="C491" s="82" t="s">
        <v>91</v>
      </c>
      <c r="D491" s="400" t="s">
        <v>388</v>
      </c>
      <c r="E491" s="76">
        <f t="shared" si="88"/>
        <v>0</v>
      </c>
      <c r="F491" s="76">
        <f t="shared" si="89"/>
        <v>0</v>
      </c>
      <c r="G491" s="76">
        <f t="shared" si="90"/>
        <v>0</v>
      </c>
      <c r="H491" s="76">
        <f t="shared" si="91"/>
        <v>0</v>
      </c>
      <c r="I491" s="87" t="s">
        <v>40</v>
      </c>
      <c r="J491" s="84">
        <v>1.32</v>
      </c>
      <c r="K491" s="85"/>
      <c r="L491" s="401"/>
      <c r="M491"/>
    </row>
    <row r="492" spans="1:13" ht="15.75" x14ac:dyDescent="0.25">
      <c r="A492" s="101">
        <f t="shared" si="87"/>
        <v>437</v>
      </c>
      <c r="B492" s="89" t="s">
        <v>37</v>
      </c>
      <c r="C492" s="82"/>
      <c r="D492" s="400" t="s">
        <v>707</v>
      </c>
      <c r="E492" s="76">
        <f t="shared" si="88"/>
        <v>0</v>
      </c>
      <c r="F492" s="76">
        <f t="shared" si="89"/>
        <v>0</v>
      </c>
      <c r="G492" s="76">
        <f t="shared" si="90"/>
        <v>0</v>
      </c>
      <c r="H492" s="76">
        <f t="shared" si="91"/>
        <v>0</v>
      </c>
      <c r="I492" s="87" t="s">
        <v>40</v>
      </c>
      <c r="J492" s="84">
        <v>0.59</v>
      </c>
      <c r="K492" s="85"/>
      <c r="L492" s="401" t="s">
        <v>47</v>
      </c>
      <c r="M492"/>
    </row>
    <row r="493" spans="1:13" ht="15.75" x14ac:dyDescent="0.25">
      <c r="A493" s="177">
        <f t="shared" si="87"/>
        <v>438</v>
      </c>
      <c r="B493" s="89" t="s">
        <v>37</v>
      </c>
      <c r="C493" s="82"/>
      <c r="D493" s="400" t="s">
        <v>389</v>
      </c>
      <c r="E493" s="76">
        <f t="shared" si="88"/>
        <v>0</v>
      </c>
      <c r="F493" s="76">
        <f t="shared" si="89"/>
        <v>0</v>
      </c>
      <c r="G493" s="76">
        <f t="shared" si="90"/>
        <v>0</v>
      </c>
      <c r="H493" s="76">
        <f t="shared" si="91"/>
        <v>0</v>
      </c>
      <c r="I493" s="87" t="s">
        <v>40</v>
      </c>
      <c r="J493" s="84">
        <v>0.67</v>
      </c>
      <c r="K493" s="85"/>
      <c r="L493" s="401"/>
      <c r="M493"/>
    </row>
    <row r="494" spans="1:13" ht="24" x14ac:dyDescent="0.25">
      <c r="A494" s="177">
        <f t="shared" si="87"/>
        <v>439</v>
      </c>
      <c r="B494" s="89" t="s">
        <v>37</v>
      </c>
      <c r="C494" s="82" t="s">
        <v>38</v>
      </c>
      <c r="D494" s="400" t="s">
        <v>390</v>
      </c>
      <c r="E494" s="76">
        <f t="shared" si="88"/>
        <v>0</v>
      </c>
      <c r="F494" s="76">
        <f t="shared" si="89"/>
        <v>0</v>
      </c>
      <c r="G494" s="76">
        <f t="shared" si="90"/>
        <v>0</v>
      </c>
      <c r="H494" s="76">
        <f t="shared" si="91"/>
        <v>0</v>
      </c>
      <c r="I494" s="87" t="s">
        <v>40</v>
      </c>
      <c r="J494" s="84">
        <v>1.34</v>
      </c>
      <c r="K494" s="85"/>
      <c r="L494" s="553"/>
      <c r="M494"/>
    </row>
    <row r="495" spans="1:13" ht="15.75" x14ac:dyDescent="0.25">
      <c r="A495" s="582">
        <f t="shared" si="87"/>
        <v>440</v>
      </c>
      <c r="B495" s="642" t="s">
        <v>37</v>
      </c>
      <c r="C495" s="565"/>
      <c r="D495" s="685" t="s">
        <v>708</v>
      </c>
      <c r="E495" s="566">
        <f t="shared" si="88"/>
        <v>0</v>
      </c>
      <c r="F495" s="566">
        <f t="shared" si="89"/>
        <v>0</v>
      </c>
      <c r="G495" s="566">
        <f t="shared" si="90"/>
        <v>0</v>
      </c>
      <c r="H495" s="566">
        <f t="shared" si="91"/>
        <v>0</v>
      </c>
      <c r="I495" s="573" t="s">
        <v>40</v>
      </c>
      <c r="J495" s="568">
        <v>0.67</v>
      </c>
      <c r="K495" s="569"/>
      <c r="L495" s="686"/>
      <c r="M495"/>
    </row>
    <row r="496" spans="1:13" ht="16.5" customHeight="1" x14ac:dyDescent="0.25">
      <c r="A496" s="582">
        <f t="shared" si="87"/>
        <v>441</v>
      </c>
      <c r="B496" s="642" t="s">
        <v>37</v>
      </c>
      <c r="C496" s="565"/>
      <c r="D496" s="685" t="s">
        <v>502</v>
      </c>
      <c r="E496" s="566">
        <f t="shared" si="88"/>
        <v>0</v>
      </c>
      <c r="F496" s="566">
        <f t="shared" si="89"/>
        <v>0</v>
      </c>
      <c r="G496" s="566">
        <f t="shared" si="90"/>
        <v>0</v>
      </c>
      <c r="H496" s="566">
        <f t="shared" si="91"/>
        <v>0</v>
      </c>
      <c r="I496" s="573" t="s">
        <v>40</v>
      </c>
      <c r="J496" s="568">
        <v>1.1000000000000001</v>
      </c>
      <c r="K496" s="569"/>
      <c r="L496" s="686" t="s">
        <v>47</v>
      </c>
      <c r="M496"/>
    </row>
    <row r="497" spans="1:13" ht="15.75" customHeight="1" x14ac:dyDescent="0.25">
      <c r="A497" s="582">
        <f t="shared" si="87"/>
        <v>442</v>
      </c>
      <c r="B497" s="642" t="s">
        <v>37</v>
      </c>
      <c r="C497" s="565"/>
      <c r="D497" s="685" t="s">
        <v>391</v>
      </c>
      <c r="E497" s="566">
        <f>ROUND(J497*0.9,6)*K497</f>
        <v>0</v>
      </c>
      <c r="F497" s="566">
        <f t="shared" si="89"/>
        <v>0</v>
      </c>
      <c r="G497" s="566">
        <f t="shared" si="90"/>
        <v>0</v>
      </c>
      <c r="H497" s="566">
        <f t="shared" si="91"/>
        <v>0</v>
      </c>
      <c r="I497" s="573" t="s">
        <v>40</v>
      </c>
      <c r="J497" s="568">
        <v>1</v>
      </c>
      <c r="K497" s="569"/>
      <c r="L497" s="686"/>
      <c r="M497"/>
    </row>
    <row r="498" spans="1:13" ht="15.75" customHeight="1" x14ac:dyDescent="0.25">
      <c r="A498" s="582">
        <f t="shared" si="87"/>
        <v>443</v>
      </c>
      <c r="B498" s="642" t="s">
        <v>37</v>
      </c>
      <c r="C498" s="655"/>
      <c r="D498" s="687" t="s">
        <v>709</v>
      </c>
      <c r="E498" s="566">
        <f>ROUND(J498*0.9,6)*K498</f>
        <v>0</v>
      </c>
      <c r="F498" s="566">
        <f t="shared" si="89"/>
        <v>0</v>
      </c>
      <c r="G498" s="566">
        <f t="shared" si="90"/>
        <v>0</v>
      </c>
      <c r="H498" s="566">
        <f t="shared" si="91"/>
        <v>0</v>
      </c>
      <c r="I498" s="573" t="s">
        <v>40</v>
      </c>
      <c r="J498" s="568">
        <v>1</v>
      </c>
      <c r="K498" s="569"/>
      <c r="L498" s="688"/>
      <c r="M498"/>
    </row>
    <row r="499" spans="1:13" ht="17.25" customHeight="1" x14ac:dyDescent="0.25">
      <c r="A499" s="177">
        <f t="shared" si="87"/>
        <v>444</v>
      </c>
      <c r="B499" s="89" t="s">
        <v>37</v>
      </c>
      <c r="C499" s="130" t="s">
        <v>91</v>
      </c>
      <c r="D499" s="396" t="s">
        <v>392</v>
      </c>
      <c r="E499" s="76">
        <f t="shared" si="88"/>
        <v>0</v>
      </c>
      <c r="F499" s="76">
        <f t="shared" si="89"/>
        <v>0</v>
      </c>
      <c r="G499" s="76">
        <f t="shared" si="90"/>
        <v>0</v>
      </c>
      <c r="H499" s="76">
        <f t="shared" si="91"/>
        <v>0</v>
      </c>
      <c r="I499" s="87" t="s">
        <v>40</v>
      </c>
      <c r="J499" s="84">
        <v>0.67</v>
      </c>
      <c r="K499" s="85"/>
      <c r="L499" s="554"/>
      <c r="M499"/>
    </row>
    <row r="500" spans="1:13" ht="16.5" customHeight="1" x14ac:dyDescent="0.25">
      <c r="A500" s="177">
        <f t="shared" si="87"/>
        <v>445</v>
      </c>
      <c r="B500" s="89" t="s">
        <v>37</v>
      </c>
      <c r="C500" s="82"/>
      <c r="D500" s="396" t="s">
        <v>711</v>
      </c>
      <c r="E500" s="76">
        <f t="shared" si="88"/>
        <v>0</v>
      </c>
      <c r="F500" s="76">
        <f t="shared" si="89"/>
        <v>0</v>
      </c>
      <c r="G500" s="76">
        <f t="shared" si="90"/>
        <v>0</v>
      </c>
      <c r="H500" s="76">
        <f t="shared" si="91"/>
        <v>0</v>
      </c>
      <c r="I500" s="87" t="s">
        <v>40</v>
      </c>
      <c r="J500" s="84">
        <v>0.68</v>
      </c>
      <c r="K500" s="85"/>
      <c r="L500" s="401" t="s">
        <v>47</v>
      </c>
      <c r="M500"/>
    </row>
    <row r="501" spans="1:13" ht="16.5" customHeight="1" x14ac:dyDescent="0.25">
      <c r="A501" s="582">
        <f t="shared" si="87"/>
        <v>446</v>
      </c>
      <c r="B501" s="642" t="s">
        <v>37</v>
      </c>
      <c r="C501" s="565"/>
      <c r="D501" s="687" t="s">
        <v>710</v>
      </c>
      <c r="E501" s="566">
        <f t="shared" si="88"/>
        <v>0</v>
      </c>
      <c r="F501" s="566">
        <f t="shared" si="89"/>
        <v>0</v>
      </c>
      <c r="G501" s="566">
        <f t="shared" si="90"/>
        <v>0</v>
      </c>
      <c r="H501" s="673">
        <f t="shared" si="91"/>
        <v>0</v>
      </c>
      <c r="I501" s="573" t="s">
        <v>40</v>
      </c>
      <c r="J501" s="675">
        <v>0.67</v>
      </c>
      <c r="K501" s="689"/>
      <c r="L501" s="677"/>
      <c r="M501"/>
    </row>
    <row r="502" spans="1:13" ht="16.5" customHeight="1" thickBot="1" x14ac:dyDescent="0.3">
      <c r="A502" s="582">
        <f t="shared" si="87"/>
        <v>447</v>
      </c>
      <c r="B502" s="564" t="s">
        <v>41</v>
      </c>
      <c r="C502" s="565"/>
      <c r="D502" s="687" t="s">
        <v>746</v>
      </c>
      <c r="E502" s="566">
        <f t="shared" si="88"/>
        <v>0</v>
      </c>
      <c r="F502" s="566">
        <f t="shared" si="89"/>
        <v>0</v>
      </c>
      <c r="G502" s="566">
        <f t="shared" si="90"/>
        <v>0</v>
      </c>
      <c r="H502" s="673">
        <f t="shared" si="91"/>
        <v>0</v>
      </c>
      <c r="I502" s="573" t="s">
        <v>40</v>
      </c>
      <c r="J502" s="675">
        <v>0.78</v>
      </c>
      <c r="K502" s="689"/>
      <c r="L502" s="918" t="s">
        <v>542</v>
      </c>
      <c r="M502"/>
    </row>
    <row r="503" spans="1:13" ht="16.5" thickBot="1" x14ac:dyDescent="0.3">
      <c r="A503" s="387"/>
      <c r="B503" s="388"/>
      <c r="C503" s="389"/>
      <c r="D503" s="390" t="s">
        <v>393</v>
      </c>
      <c r="E503" s="392"/>
      <c r="F503" s="392"/>
      <c r="G503" s="392"/>
      <c r="H503" s="392"/>
      <c r="I503" s="392"/>
      <c r="J503" s="393"/>
      <c r="K503" s="394"/>
      <c r="L503" s="552"/>
      <c r="M503"/>
    </row>
    <row r="504" spans="1:13" ht="15.75" x14ac:dyDescent="0.25">
      <c r="A504" s="101">
        <f>A502+1</f>
        <v>448</v>
      </c>
      <c r="B504" s="270" t="s">
        <v>37</v>
      </c>
      <c r="C504" s="402" t="s">
        <v>38</v>
      </c>
      <c r="D504" s="403" t="s">
        <v>601</v>
      </c>
      <c r="E504" s="165">
        <f>ROUND(J504*0.9,6)*K504</f>
        <v>0</v>
      </c>
      <c r="F504" s="165">
        <f t="shared" si="89"/>
        <v>0</v>
      </c>
      <c r="G504" s="158">
        <f t="shared" ref="G504:G555" si="92">ROUND(J504*0.95,6)*K504</f>
        <v>0</v>
      </c>
      <c r="H504" s="105">
        <f t="shared" si="91"/>
        <v>0</v>
      </c>
      <c r="I504" s="166" t="s">
        <v>40</v>
      </c>
      <c r="J504" s="107">
        <v>1.24</v>
      </c>
      <c r="K504" s="404"/>
      <c r="L504" s="405"/>
      <c r="M504"/>
    </row>
    <row r="505" spans="1:13" ht="15.75" x14ac:dyDescent="0.25">
      <c r="A505" s="101">
        <f t="shared" ref="A505:A532" si="93">A504+1</f>
        <v>449</v>
      </c>
      <c r="B505" s="270" t="s">
        <v>37</v>
      </c>
      <c r="C505" s="402" t="s">
        <v>91</v>
      </c>
      <c r="D505" s="403" t="s">
        <v>602</v>
      </c>
      <c r="E505" s="165">
        <f>ROUND(J505*0.9,6)*K505</f>
        <v>0</v>
      </c>
      <c r="F505" s="165">
        <f t="shared" si="89"/>
        <v>0</v>
      </c>
      <c r="G505" s="165">
        <f t="shared" si="92"/>
        <v>0</v>
      </c>
      <c r="H505" s="105">
        <f t="shared" si="91"/>
        <v>0</v>
      </c>
      <c r="I505" s="166" t="s">
        <v>40</v>
      </c>
      <c r="J505" s="112">
        <v>1.33</v>
      </c>
      <c r="K505" s="404"/>
      <c r="L505" s="405" t="s">
        <v>47</v>
      </c>
      <c r="M505"/>
    </row>
    <row r="506" spans="1:13" ht="17.25" customHeight="1" x14ac:dyDescent="0.25">
      <c r="A506" s="101">
        <f t="shared" si="93"/>
        <v>450</v>
      </c>
      <c r="B506" s="270" t="s">
        <v>37</v>
      </c>
      <c r="C506" s="402"/>
      <c r="D506" s="403" t="s">
        <v>604</v>
      </c>
      <c r="E506" s="165">
        <f t="shared" ref="E506:E532" si="94">ROUND(J506*0.9,6)*K506</f>
        <v>0</v>
      </c>
      <c r="F506" s="165">
        <f t="shared" si="89"/>
        <v>0</v>
      </c>
      <c r="G506" s="165">
        <f t="shared" si="92"/>
        <v>0</v>
      </c>
      <c r="H506" s="105">
        <f t="shared" si="91"/>
        <v>0</v>
      </c>
      <c r="I506" s="166" t="s">
        <v>40</v>
      </c>
      <c r="J506" s="112">
        <v>0.78</v>
      </c>
      <c r="K506" s="404"/>
      <c r="L506" s="405" t="s">
        <v>47</v>
      </c>
      <c r="M506"/>
    </row>
    <row r="507" spans="1:13" ht="15.75" x14ac:dyDescent="0.25">
      <c r="A507" s="582">
        <f t="shared" si="93"/>
        <v>451</v>
      </c>
      <c r="B507" s="571" t="s">
        <v>37</v>
      </c>
      <c r="C507" s="690" t="s">
        <v>38</v>
      </c>
      <c r="D507" s="691" t="s">
        <v>394</v>
      </c>
      <c r="E507" s="566">
        <f t="shared" si="94"/>
        <v>0</v>
      </c>
      <c r="F507" s="566">
        <f t="shared" si="89"/>
        <v>0</v>
      </c>
      <c r="G507" s="566">
        <f t="shared" si="92"/>
        <v>0</v>
      </c>
      <c r="H507" s="566">
        <f t="shared" si="91"/>
        <v>0</v>
      </c>
      <c r="I507" s="664" t="s">
        <v>40</v>
      </c>
      <c r="J507" s="568">
        <v>0.6</v>
      </c>
      <c r="K507" s="692"/>
      <c r="L507" s="570"/>
      <c r="M507"/>
    </row>
    <row r="508" spans="1:13" ht="15.75" customHeight="1" x14ac:dyDescent="0.25">
      <c r="A508" s="101">
        <f t="shared" si="93"/>
        <v>452</v>
      </c>
      <c r="B508" s="162" t="s">
        <v>37</v>
      </c>
      <c r="C508" s="402" t="s">
        <v>91</v>
      </c>
      <c r="D508" s="403" t="s">
        <v>501</v>
      </c>
      <c r="E508" s="165">
        <f t="shared" si="94"/>
        <v>0</v>
      </c>
      <c r="F508" s="165">
        <f t="shared" si="89"/>
        <v>0</v>
      </c>
      <c r="G508" s="165">
        <f t="shared" si="92"/>
        <v>0</v>
      </c>
      <c r="H508" s="165">
        <f t="shared" si="91"/>
        <v>0</v>
      </c>
      <c r="I508" s="166" t="s">
        <v>40</v>
      </c>
      <c r="J508" s="107">
        <v>1</v>
      </c>
      <c r="K508" s="404"/>
      <c r="L508" s="167"/>
      <c r="M508"/>
    </row>
    <row r="509" spans="1:13" ht="15.75" x14ac:dyDescent="0.25">
      <c r="A509" s="582">
        <f t="shared" si="93"/>
        <v>453</v>
      </c>
      <c r="B509" s="645" t="s">
        <v>41</v>
      </c>
      <c r="C509" s="690"/>
      <c r="D509" s="691" t="s">
        <v>395</v>
      </c>
      <c r="E509" s="566">
        <f t="shared" si="94"/>
        <v>0</v>
      </c>
      <c r="F509" s="566">
        <f t="shared" si="89"/>
        <v>0</v>
      </c>
      <c r="G509" s="566">
        <f t="shared" si="92"/>
        <v>0</v>
      </c>
      <c r="H509" s="566">
        <f t="shared" si="91"/>
        <v>0</v>
      </c>
      <c r="I509" s="567" t="s">
        <v>40</v>
      </c>
      <c r="J509" s="568">
        <v>1.52</v>
      </c>
      <c r="K509" s="692"/>
      <c r="L509" s="570"/>
      <c r="M509"/>
    </row>
    <row r="510" spans="1:13" ht="15.75" x14ac:dyDescent="0.25">
      <c r="A510" s="101">
        <f t="shared" si="93"/>
        <v>454</v>
      </c>
      <c r="B510" s="162" t="s">
        <v>37</v>
      </c>
      <c r="C510" s="402"/>
      <c r="D510" s="403" t="s">
        <v>396</v>
      </c>
      <c r="E510" s="165">
        <f t="shared" si="94"/>
        <v>0</v>
      </c>
      <c r="F510" s="165">
        <f t="shared" si="89"/>
        <v>0</v>
      </c>
      <c r="G510" s="165">
        <f t="shared" si="92"/>
        <v>0</v>
      </c>
      <c r="H510" s="165">
        <f t="shared" si="91"/>
        <v>0</v>
      </c>
      <c r="I510" s="254" t="s">
        <v>40</v>
      </c>
      <c r="J510" s="107">
        <v>0.68</v>
      </c>
      <c r="K510" s="404"/>
      <c r="L510" s="167"/>
      <c r="M510"/>
    </row>
    <row r="511" spans="1:13" ht="17.25" customHeight="1" x14ac:dyDescent="0.25">
      <c r="A511" s="101">
        <f t="shared" si="93"/>
        <v>455</v>
      </c>
      <c r="B511" s="162" t="s">
        <v>37</v>
      </c>
      <c r="C511" s="402"/>
      <c r="D511" s="403" t="s">
        <v>608</v>
      </c>
      <c r="E511" s="165">
        <f t="shared" si="94"/>
        <v>0</v>
      </c>
      <c r="F511" s="165">
        <f t="shared" si="89"/>
        <v>0</v>
      </c>
      <c r="G511" s="165">
        <f t="shared" si="92"/>
        <v>0</v>
      </c>
      <c r="H511" s="105">
        <f t="shared" si="91"/>
        <v>0</v>
      </c>
      <c r="I511" s="254" t="s">
        <v>40</v>
      </c>
      <c r="J511" s="112">
        <v>1.07</v>
      </c>
      <c r="K511" s="404"/>
      <c r="L511" s="167" t="s">
        <v>47</v>
      </c>
      <c r="M511"/>
    </row>
    <row r="512" spans="1:13" ht="17.25" customHeight="1" x14ac:dyDescent="0.25">
      <c r="A512" s="101">
        <f t="shared" si="93"/>
        <v>456</v>
      </c>
      <c r="B512" s="162" t="s">
        <v>37</v>
      </c>
      <c r="C512" s="402"/>
      <c r="D512" s="403" t="s">
        <v>609</v>
      </c>
      <c r="E512" s="165">
        <f t="shared" si="94"/>
        <v>0</v>
      </c>
      <c r="F512" s="165">
        <f t="shared" si="89"/>
        <v>0</v>
      </c>
      <c r="G512" s="165">
        <f t="shared" si="92"/>
        <v>0</v>
      </c>
      <c r="H512" s="165">
        <f t="shared" si="91"/>
        <v>0</v>
      </c>
      <c r="I512" s="254" t="s">
        <v>40</v>
      </c>
      <c r="J512" s="107">
        <v>0.67</v>
      </c>
      <c r="K512" s="404"/>
      <c r="L512" s="167"/>
      <c r="M512"/>
    </row>
    <row r="513" spans="1:13" ht="17.25" customHeight="1" x14ac:dyDescent="0.25">
      <c r="A513" s="582">
        <f t="shared" si="93"/>
        <v>457</v>
      </c>
      <c r="B513" s="571" t="s">
        <v>37</v>
      </c>
      <c r="C513" s="690"/>
      <c r="D513" s="691" t="s">
        <v>610</v>
      </c>
      <c r="E513" s="566">
        <f t="shared" si="94"/>
        <v>0</v>
      </c>
      <c r="F513" s="566">
        <f t="shared" si="89"/>
        <v>0</v>
      </c>
      <c r="G513" s="566">
        <f t="shared" si="92"/>
        <v>0</v>
      </c>
      <c r="H513" s="566">
        <f t="shared" si="91"/>
        <v>0</v>
      </c>
      <c r="I513" s="567" t="s">
        <v>40</v>
      </c>
      <c r="J513" s="568">
        <v>1.07</v>
      </c>
      <c r="K513" s="692"/>
      <c r="L513" s="660"/>
      <c r="M513"/>
    </row>
    <row r="514" spans="1:13" ht="15.75" x14ac:dyDescent="0.25">
      <c r="A514" s="582">
        <f t="shared" si="93"/>
        <v>458</v>
      </c>
      <c r="B514" s="571" t="s">
        <v>37</v>
      </c>
      <c r="C514" s="690"/>
      <c r="D514" s="691" t="s">
        <v>397</v>
      </c>
      <c r="E514" s="566">
        <f t="shared" si="94"/>
        <v>0</v>
      </c>
      <c r="F514" s="566">
        <f t="shared" si="89"/>
        <v>0</v>
      </c>
      <c r="G514" s="566">
        <f t="shared" si="92"/>
        <v>0</v>
      </c>
      <c r="H514" s="566">
        <f t="shared" si="91"/>
        <v>0</v>
      </c>
      <c r="I514" s="567" t="s">
        <v>40</v>
      </c>
      <c r="J514" s="568">
        <v>0.82</v>
      </c>
      <c r="K514" s="692"/>
      <c r="L514" s="660" t="s">
        <v>47</v>
      </c>
      <c r="M514"/>
    </row>
    <row r="515" spans="1:13" ht="15.75" x14ac:dyDescent="0.25">
      <c r="A515" s="101">
        <f t="shared" si="93"/>
        <v>459</v>
      </c>
      <c r="B515" s="162" t="s">
        <v>37</v>
      </c>
      <c r="C515" s="402"/>
      <c r="D515" s="403" t="s">
        <v>622</v>
      </c>
      <c r="E515" s="165">
        <f t="shared" si="94"/>
        <v>0</v>
      </c>
      <c r="F515" s="165">
        <f t="shared" si="89"/>
        <v>0</v>
      </c>
      <c r="G515" s="165">
        <f t="shared" si="92"/>
        <v>0</v>
      </c>
      <c r="H515" s="165">
        <f t="shared" si="91"/>
        <v>0</v>
      </c>
      <c r="I515" s="254" t="s">
        <v>40</v>
      </c>
      <c r="J515" s="107">
        <v>1.06</v>
      </c>
      <c r="K515" s="404"/>
      <c r="L515" s="167" t="s">
        <v>47</v>
      </c>
      <c r="M515"/>
    </row>
    <row r="516" spans="1:13" ht="15.75" x14ac:dyDescent="0.25">
      <c r="A516" s="101">
        <f t="shared" si="93"/>
        <v>460</v>
      </c>
      <c r="B516" s="162" t="s">
        <v>37</v>
      </c>
      <c r="C516" s="402"/>
      <c r="D516" s="403" t="s">
        <v>623</v>
      </c>
      <c r="E516" s="165">
        <f t="shared" si="94"/>
        <v>0</v>
      </c>
      <c r="F516" s="165">
        <f t="shared" si="89"/>
        <v>0</v>
      </c>
      <c r="G516" s="165">
        <f t="shared" si="92"/>
        <v>0</v>
      </c>
      <c r="H516" s="165">
        <f t="shared" si="91"/>
        <v>0</v>
      </c>
      <c r="I516" s="254" t="s">
        <v>40</v>
      </c>
      <c r="J516" s="107">
        <v>1.26</v>
      </c>
      <c r="K516" s="404"/>
      <c r="L516" s="167"/>
      <c r="M516"/>
    </row>
    <row r="517" spans="1:13" ht="15.75" x14ac:dyDescent="0.25">
      <c r="A517" s="101">
        <f>A515+1</f>
        <v>460</v>
      </c>
      <c r="B517" s="162" t="s">
        <v>37</v>
      </c>
      <c r="C517" s="402"/>
      <c r="D517" s="262" t="s">
        <v>624</v>
      </c>
      <c r="E517" s="165">
        <f t="shared" si="94"/>
        <v>0</v>
      </c>
      <c r="F517" s="165">
        <f t="shared" si="89"/>
        <v>0</v>
      </c>
      <c r="G517" s="165">
        <f t="shared" si="92"/>
        <v>0</v>
      </c>
      <c r="H517" s="165">
        <f t="shared" si="91"/>
        <v>0</v>
      </c>
      <c r="I517" s="254" t="s">
        <v>40</v>
      </c>
      <c r="J517" s="107">
        <v>1.2</v>
      </c>
      <c r="K517" s="404"/>
      <c r="L517" s="167"/>
      <c r="M517"/>
    </row>
    <row r="518" spans="1:13" ht="15.75" x14ac:dyDescent="0.25">
      <c r="A518" s="101">
        <f>A517+1</f>
        <v>461</v>
      </c>
      <c r="B518" s="162" t="s">
        <v>37</v>
      </c>
      <c r="C518" s="402"/>
      <c r="D518" s="262" t="s">
        <v>398</v>
      </c>
      <c r="E518" s="165">
        <f t="shared" si="94"/>
        <v>0</v>
      </c>
      <c r="F518" s="165">
        <f t="shared" si="89"/>
        <v>0</v>
      </c>
      <c r="G518" s="165">
        <f t="shared" si="92"/>
        <v>0</v>
      </c>
      <c r="H518" s="165">
        <f t="shared" si="91"/>
        <v>0</v>
      </c>
      <c r="I518" s="254" t="s">
        <v>40</v>
      </c>
      <c r="J518" s="107">
        <v>1.2</v>
      </c>
      <c r="K518" s="404"/>
      <c r="L518" s="167" t="s">
        <v>47</v>
      </c>
      <c r="M518"/>
    </row>
    <row r="519" spans="1:13" ht="15.75" x14ac:dyDescent="0.25">
      <c r="A519" s="101">
        <f t="shared" ref="A519:A523" si="95">A518+1</f>
        <v>462</v>
      </c>
      <c r="B519" s="162" t="s">
        <v>37</v>
      </c>
      <c r="C519" s="402"/>
      <c r="D519" s="262" t="s">
        <v>631</v>
      </c>
      <c r="E519" s="165">
        <f t="shared" si="94"/>
        <v>0</v>
      </c>
      <c r="F519" s="165">
        <f t="shared" si="89"/>
        <v>0</v>
      </c>
      <c r="G519" s="165">
        <f t="shared" si="92"/>
        <v>0</v>
      </c>
      <c r="H519" s="165">
        <f t="shared" si="91"/>
        <v>0</v>
      </c>
      <c r="I519" s="254" t="s">
        <v>40</v>
      </c>
      <c r="J519" s="107">
        <v>1.35</v>
      </c>
      <c r="K519" s="404"/>
      <c r="L519" s="167" t="s">
        <v>47</v>
      </c>
      <c r="M519"/>
    </row>
    <row r="520" spans="1:13" ht="15.75" x14ac:dyDescent="0.25">
      <c r="A520" s="582">
        <f t="shared" si="95"/>
        <v>463</v>
      </c>
      <c r="B520" s="571" t="s">
        <v>37</v>
      </c>
      <c r="C520" s="690" t="s">
        <v>91</v>
      </c>
      <c r="D520" s="652" t="s">
        <v>632</v>
      </c>
      <c r="E520" s="566">
        <f t="shared" si="94"/>
        <v>0</v>
      </c>
      <c r="F520" s="566">
        <f t="shared" si="89"/>
        <v>0</v>
      </c>
      <c r="G520" s="566">
        <f t="shared" si="92"/>
        <v>0</v>
      </c>
      <c r="H520" s="566">
        <f t="shared" si="91"/>
        <v>0</v>
      </c>
      <c r="I520" s="567" t="s">
        <v>40</v>
      </c>
      <c r="J520" s="568">
        <v>1.01</v>
      </c>
      <c r="K520" s="692"/>
      <c r="L520" s="660"/>
      <c r="M520"/>
    </row>
    <row r="521" spans="1:13" ht="15.75" x14ac:dyDescent="0.25">
      <c r="A521" s="101">
        <f t="shared" si="95"/>
        <v>464</v>
      </c>
      <c r="B521" s="162" t="s">
        <v>37</v>
      </c>
      <c r="C521" s="402"/>
      <c r="D521" s="262" t="s">
        <v>634</v>
      </c>
      <c r="E521" s="165">
        <f t="shared" si="94"/>
        <v>0</v>
      </c>
      <c r="F521" s="165">
        <f t="shared" si="89"/>
        <v>0</v>
      </c>
      <c r="G521" s="165">
        <f t="shared" si="92"/>
        <v>0</v>
      </c>
      <c r="H521" s="165">
        <f t="shared" si="91"/>
        <v>0</v>
      </c>
      <c r="I521" s="254" t="s">
        <v>40</v>
      </c>
      <c r="J521" s="107">
        <v>0.81</v>
      </c>
      <c r="K521" s="404"/>
      <c r="L521" s="167" t="s">
        <v>47</v>
      </c>
      <c r="M521"/>
    </row>
    <row r="522" spans="1:13" ht="17.25" customHeight="1" x14ac:dyDescent="0.25">
      <c r="A522" s="101">
        <f t="shared" si="95"/>
        <v>465</v>
      </c>
      <c r="B522" s="162" t="s">
        <v>37</v>
      </c>
      <c r="C522" s="402"/>
      <c r="D522" s="262" t="s">
        <v>635</v>
      </c>
      <c r="E522" s="165">
        <f t="shared" si="94"/>
        <v>0</v>
      </c>
      <c r="F522" s="165">
        <f t="shared" si="89"/>
        <v>0</v>
      </c>
      <c r="G522" s="165">
        <v>0</v>
      </c>
      <c r="H522" s="165">
        <v>0</v>
      </c>
      <c r="I522" s="254" t="s">
        <v>40</v>
      </c>
      <c r="J522" s="107">
        <v>1.39</v>
      </c>
      <c r="K522" s="404"/>
      <c r="L522" s="167"/>
      <c r="M522"/>
    </row>
    <row r="523" spans="1:13" ht="15.75" x14ac:dyDescent="0.25">
      <c r="A523" s="101">
        <f t="shared" si="95"/>
        <v>466</v>
      </c>
      <c r="B523" s="162" t="s">
        <v>37</v>
      </c>
      <c r="C523" s="163" t="s">
        <v>91</v>
      </c>
      <c r="D523" s="262" t="s">
        <v>399</v>
      </c>
      <c r="E523" s="165">
        <f t="shared" si="94"/>
        <v>0</v>
      </c>
      <c r="F523" s="165">
        <f t="shared" si="89"/>
        <v>0</v>
      </c>
      <c r="G523" s="165">
        <f t="shared" si="92"/>
        <v>0</v>
      </c>
      <c r="H523" s="165">
        <f t="shared" si="91"/>
        <v>0</v>
      </c>
      <c r="I523" s="254" t="s">
        <v>40</v>
      </c>
      <c r="J523" s="107">
        <v>0.81</v>
      </c>
      <c r="K523" s="404"/>
      <c r="L523" s="167"/>
      <c r="M523"/>
    </row>
    <row r="524" spans="1:13" ht="15.75" x14ac:dyDescent="0.25">
      <c r="A524" s="582">
        <f t="shared" si="93"/>
        <v>467</v>
      </c>
      <c r="B524" s="645" t="s">
        <v>41</v>
      </c>
      <c r="C524" s="565" t="s">
        <v>38</v>
      </c>
      <c r="D524" s="669" t="s">
        <v>400</v>
      </c>
      <c r="E524" s="566">
        <f t="shared" si="94"/>
        <v>0</v>
      </c>
      <c r="F524" s="566">
        <f t="shared" si="89"/>
        <v>0</v>
      </c>
      <c r="G524" s="566">
        <f t="shared" si="92"/>
        <v>0</v>
      </c>
      <c r="H524" s="566">
        <f t="shared" si="91"/>
        <v>0</v>
      </c>
      <c r="I524" s="567" t="s">
        <v>40</v>
      </c>
      <c r="J524" s="568">
        <v>1.84</v>
      </c>
      <c r="K524" s="692"/>
      <c r="L524" s="570"/>
      <c r="M524"/>
    </row>
    <row r="525" spans="1:13" ht="15.75" x14ac:dyDescent="0.25">
      <c r="A525" s="101">
        <f t="shared" si="93"/>
        <v>468</v>
      </c>
      <c r="B525" s="162" t="s">
        <v>37</v>
      </c>
      <c r="C525" s="163" t="s">
        <v>91</v>
      </c>
      <c r="D525" s="272" t="s">
        <v>401</v>
      </c>
      <c r="E525" s="165">
        <f t="shared" si="94"/>
        <v>0</v>
      </c>
      <c r="F525" s="165">
        <f t="shared" si="89"/>
        <v>0</v>
      </c>
      <c r="G525" s="165">
        <f t="shared" si="92"/>
        <v>0</v>
      </c>
      <c r="H525" s="165">
        <f t="shared" si="91"/>
        <v>0</v>
      </c>
      <c r="I525" s="254" t="s">
        <v>40</v>
      </c>
      <c r="J525" s="107">
        <v>0.96</v>
      </c>
      <c r="K525" s="404"/>
      <c r="L525" s="167"/>
      <c r="M525"/>
    </row>
    <row r="526" spans="1:13" ht="15.75" x14ac:dyDescent="0.25">
      <c r="A526" s="101">
        <f t="shared" si="93"/>
        <v>469</v>
      </c>
      <c r="B526" s="162" t="s">
        <v>37</v>
      </c>
      <c r="C526" s="163"/>
      <c r="D526" s="272" t="s">
        <v>402</v>
      </c>
      <c r="E526" s="165">
        <f t="shared" si="94"/>
        <v>0</v>
      </c>
      <c r="F526" s="165">
        <f t="shared" si="89"/>
        <v>0</v>
      </c>
      <c r="G526" s="165">
        <f t="shared" si="92"/>
        <v>0</v>
      </c>
      <c r="H526" s="165">
        <f t="shared" si="91"/>
        <v>0</v>
      </c>
      <c r="I526" s="254" t="s">
        <v>40</v>
      </c>
      <c r="J526" s="107">
        <v>0.91</v>
      </c>
      <c r="K526" s="404"/>
      <c r="L526" s="167" t="s">
        <v>47</v>
      </c>
      <c r="M526"/>
    </row>
    <row r="527" spans="1:13" ht="15.75" x14ac:dyDescent="0.25">
      <c r="A527" s="101">
        <f t="shared" si="93"/>
        <v>470</v>
      </c>
      <c r="B527" s="162" t="s">
        <v>37</v>
      </c>
      <c r="C527" s="163" t="s">
        <v>91</v>
      </c>
      <c r="D527" s="272" t="s">
        <v>403</v>
      </c>
      <c r="E527" s="165">
        <f t="shared" si="94"/>
        <v>0</v>
      </c>
      <c r="F527" s="165">
        <f t="shared" si="89"/>
        <v>0</v>
      </c>
      <c r="G527" s="165">
        <f t="shared" si="92"/>
        <v>0</v>
      </c>
      <c r="H527" s="165">
        <f t="shared" si="91"/>
        <v>0</v>
      </c>
      <c r="I527" s="254" t="s">
        <v>40</v>
      </c>
      <c r="J527" s="107">
        <v>1.07</v>
      </c>
      <c r="K527" s="404"/>
      <c r="L527" s="167"/>
      <c r="M527"/>
    </row>
    <row r="528" spans="1:13" ht="15.75" x14ac:dyDescent="0.25">
      <c r="A528" s="101">
        <f t="shared" si="93"/>
        <v>471</v>
      </c>
      <c r="B528" s="162" t="s">
        <v>37</v>
      </c>
      <c r="C528" s="163"/>
      <c r="D528" s="272" t="s">
        <v>404</v>
      </c>
      <c r="E528" s="165">
        <f t="shared" si="94"/>
        <v>0</v>
      </c>
      <c r="F528" s="165">
        <f t="shared" si="89"/>
        <v>0</v>
      </c>
      <c r="G528" s="165">
        <f t="shared" si="92"/>
        <v>0</v>
      </c>
      <c r="H528" s="165">
        <f t="shared" si="91"/>
        <v>0</v>
      </c>
      <c r="I528" s="254" t="s">
        <v>40</v>
      </c>
      <c r="J528" s="107">
        <v>1.1100000000000001</v>
      </c>
      <c r="K528" s="404"/>
      <c r="L528" s="167" t="s">
        <v>47</v>
      </c>
      <c r="M528"/>
    </row>
    <row r="529" spans="1:13" ht="15.75" x14ac:dyDescent="0.25">
      <c r="A529" s="582">
        <f t="shared" si="93"/>
        <v>472</v>
      </c>
      <c r="B529" s="571" t="s">
        <v>37</v>
      </c>
      <c r="C529" s="565" t="s">
        <v>91</v>
      </c>
      <c r="D529" s="669" t="s">
        <v>405</v>
      </c>
      <c r="E529" s="566">
        <f t="shared" si="94"/>
        <v>0</v>
      </c>
      <c r="F529" s="566">
        <f t="shared" si="89"/>
        <v>0</v>
      </c>
      <c r="G529" s="566">
        <f t="shared" si="92"/>
        <v>0</v>
      </c>
      <c r="H529" s="566">
        <f t="shared" si="91"/>
        <v>0</v>
      </c>
      <c r="I529" s="567" t="s">
        <v>40</v>
      </c>
      <c r="J529" s="568">
        <v>1.17</v>
      </c>
      <c r="K529" s="692"/>
      <c r="L529" s="660"/>
      <c r="M529"/>
    </row>
    <row r="530" spans="1:13" ht="15.75" x14ac:dyDescent="0.25">
      <c r="A530" s="582">
        <f t="shared" si="93"/>
        <v>473</v>
      </c>
      <c r="B530" s="571" t="s">
        <v>37</v>
      </c>
      <c r="C530" s="565"/>
      <c r="D530" s="669" t="s">
        <v>714</v>
      </c>
      <c r="E530" s="566">
        <f t="shared" si="94"/>
        <v>0</v>
      </c>
      <c r="F530" s="566">
        <f t="shared" si="89"/>
        <v>0</v>
      </c>
      <c r="G530" s="566">
        <f t="shared" si="92"/>
        <v>0</v>
      </c>
      <c r="H530" s="566">
        <f t="shared" si="91"/>
        <v>0</v>
      </c>
      <c r="I530" s="567" t="s">
        <v>40</v>
      </c>
      <c r="J530" s="568">
        <v>1</v>
      </c>
      <c r="K530" s="692"/>
      <c r="L530" s="660"/>
      <c r="M530"/>
    </row>
    <row r="531" spans="1:13" ht="15.75" x14ac:dyDescent="0.25">
      <c r="A531" s="101">
        <f t="shared" si="93"/>
        <v>474</v>
      </c>
      <c r="B531" s="162" t="s">
        <v>37</v>
      </c>
      <c r="C531" s="163"/>
      <c r="D531" s="272" t="s">
        <v>406</v>
      </c>
      <c r="E531" s="165">
        <f t="shared" si="94"/>
        <v>0</v>
      </c>
      <c r="F531" s="165">
        <f t="shared" si="89"/>
        <v>0</v>
      </c>
      <c r="G531" s="165">
        <f t="shared" si="92"/>
        <v>0</v>
      </c>
      <c r="H531" s="165">
        <f t="shared" si="91"/>
        <v>0</v>
      </c>
      <c r="I531" s="254" t="s">
        <v>40</v>
      </c>
      <c r="J531" s="107">
        <v>0.87</v>
      </c>
      <c r="K531" s="404"/>
      <c r="L531" s="167"/>
      <c r="M531"/>
    </row>
    <row r="532" spans="1:13" ht="16.5" thickBot="1" x14ac:dyDescent="0.3">
      <c r="A532" s="177">
        <f t="shared" si="93"/>
        <v>475</v>
      </c>
      <c r="B532" s="162" t="s">
        <v>37</v>
      </c>
      <c r="C532" s="163" t="s">
        <v>91</v>
      </c>
      <c r="D532" s="272" t="s">
        <v>407</v>
      </c>
      <c r="E532" s="165">
        <f t="shared" si="94"/>
        <v>0</v>
      </c>
      <c r="F532" s="165">
        <f t="shared" si="89"/>
        <v>0</v>
      </c>
      <c r="G532" s="165">
        <f t="shared" si="92"/>
        <v>0</v>
      </c>
      <c r="H532" s="165">
        <f t="shared" si="91"/>
        <v>0</v>
      </c>
      <c r="I532" s="254" t="s">
        <v>40</v>
      </c>
      <c r="J532" s="107">
        <v>0.74</v>
      </c>
      <c r="K532" s="108"/>
      <c r="L532" s="167"/>
      <c r="M532"/>
    </row>
    <row r="533" spans="1:13" ht="16.5" thickBot="1" x14ac:dyDescent="0.3">
      <c r="A533" s="387"/>
      <c r="B533" s="388"/>
      <c r="C533" s="389"/>
      <c r="D533" s="390" t="s">
        <v>408</v>
      </c>
      <c r="E533" s="392"/>
      <c r="F533" s="392"/>
      <c r="G533" s="392"/>
      <c r="H533" s="391"/>
      <c r="I533" s="392"/>
      <c r="J533" s="393"/>
      <c r="K533" s="394"/>
      <c r="L533" s="395"/>
      <c r="M533"/>
    </row>
    <row r="534" spans="1:13" ht="15.75" x14ac:dyDescent="0.25">
      <c r="A534" s="177">
        <f>A532+1</f>
        <v>476</v>
      </c>
      <c r="B534" s="72" t="s">
        <v>37</v>
      </c>
      <c r="C534" s="130"/>
      <c r="D534" s="396" t="s">
        <v>603</v>
      </c>
      <c r="E534" s="76">
        <f>ROUND(J534*0.9,6)*K534</f>
        <v>0</v>
      </c>
      <c r="F534" s="76">
        <f t="shared" si="89"/>
        <v>0</v>
      </c>
      <c r="G534" s="76">
        <f t="shared" si="92"/>
        <v>0</v>
      </c>
      <c r="H534" s="75">
        <f t="shared" ref="H534:H541" si="96">J534*K534</f>
        <v>0</v>
      </c>
      <c r="I534" s="87" t="s">
        <v>40</v>
      </c>
      <c r="J534" s="78">
        <v>1.2</v>
      </c>
      <c r="K534" s="79"/>
      <c r="L534" s="129"/>
      <c r="M534"/>
    </row>
    <row r="535" spans="1:13" ht="15.75" customHeight="1" x14ac:dyDescent="0.25">
      <c r="A535" s="177">
        <f t="shared" ref="A535:A570" si="97">A534+1</f>
        <v>477</v>
      </c>
      <c r="B535" s="267" t="s">
        <v>41</v>
      </c>
      <c r="C535" s="130"/>
      <c r="D535" s="396" t="s">
        <v>495</v>
      </c>
      <c r="E535" s="76">
        <f>ROUND(J535*0.9,6)*K535</f>
        <v>0</v>
      </c>
      <c r="F535" s="76">
        <f t="shared" si="89"/>
        <v>0</v>
      </c>
      <c r="G535" s="76">
        <f t="shared" si="92"/>
        <v>0</v>
      </c>
      <c r="H535" s="75">
        <f t="shared" si="96"/>
        <v>0</v>
      </c>
      <c r="I535" s="87" t="s">
        <v>40</v>
      </c>
      <c r="J535" s="78">
        <v>0.93</v>
      </c>
      <c r="K535" s="79"/>
      <c r="L535" s="129" t="s">
        <v>47</v>
      </c>
      <c r="M535"/>
    </row>
    <row r="536" spans="1:13" ht="15.75" customHeight="1" x14ac:dyDescent="0.25">
      <c r="A536" s="177">
        <f t="shared" si="97"/>
        <v>478</v>
      </c>
      <c r="B536" s="72" t="s">
        <v>37</v>
      </c>
      <c r="C536" s="130" t="s">
        <v>91</v>
      </c>
      <c r="D536" s="396" t="s">
        <v>409</v>
      </c>
      <c r="E536" s="76">
        <f t="shared" ref="E536:E570" si="98">ROUND(J536*0.9,6)*K536</f>
        <v>0</v>
      </c>
      <c r="F536" s="76">
        <f t="shared" si="89"/>
        <v>0</v>
      </c>
      <c r="G536" s="76">
        <f t="shared" si="92"/>
        <v>0</v>
      </c>
      <c r="H536" s="75">
        <f t="shared" si="96"/>
        <v>0</v>
      </c>
      <c r="I536" s="87" t="s">
        <v>40</v>
      </c>
      <c r="J536" s="78">
        <v>0.87</v>
      </c>
      <c r="K536" s="79"/>
      <c r="L536" s="259"/>
      <c r="M536"/>
    </row>
    <row r="537" spans="1:13" ht="15.75" x14ac:dyDescent="0.25">
      <c r="A537" s="177">
        <f>A536+1</f>
        <v>479</v>
      </c>
      <c r="B537" s="72" t="s">
        <v>37</v>
      </c>
      <c r="C537" s="130"/>
      <c r="D537" s="396" t="s">
        <v>496</v>
      </c>
      <c r="E537" s="76">
        <f t="shared" si="98"/>
        <v>0</v>
      </c>
      <c r="F537" s="76">
        <f t="shared" si="89"/>
        <v>0</v>
      </c>
      <c r="G537" s="76">
        <f t="shared" si="92"/>
        <v>0</v>
      </c>
      <c r="H537" s="75">
        <f t="shared" si="96"/>
        <v>0</v>
      </c>
      <c r="I537" s="87" t="s">
        <v>40</v>
      </c>
      <c r="J537" s="78">
        <v>1.32</v>
      </c>
      <c r="K537" s="79"/>
      <c r="L537" s="306"/>
      <c r="M537"/>
    </row>
    <row r="538" spans="1:13" ht="15.75" x14ac:dyDescent="0.25">
      <c r="A538" s="177">
        <f t="shared" ref="A538:A540" si="99">A537+1</f>
        <v>480</v>
      </c>
      <c r="B538" s="72" t="s">
        <v>37</v>
      </c>
      <c r="C538" s="130"/>
      <c r="D538" s="396" t="s">
        <v>410</v>
      </c>
      <c r="E538" s="76">
        <f t="shared" si="98"/>
        <v>0</v>
      </c>
      <c r="F538" s="76">
        <f t="shared" si="89"/>
        <v>0</v>
      </c>
      <c r="G538" s="76">
        <f t="shared" si="92"/>
        <v>0</v>
      </c>
      <c r="H538" s="75">
        <f t="shared" si="96"/>
        <v>0</v>
      </c>
      <c r="I538" s="87" t="s">
        <v>40</v>
      </c>
      <c r="J538" s="78">
        <v>1.44</v>
      </c>
      <c r="K538" s="79"/>
      <c r="L538" s="306"/>
      <c r="M538"/>
    </row>
    <row r="539" spans="1:13" ht="15.75" x14ac:dyDescent="0.25">
      <c r="A539" s="177">
        <f t="shared" si="99"/>
        <v>481</v>
      </c>
      <c r="B539" s="267" t="s">
        <v>41</v>
      </c>
      <c r="C539" s="130"/>
      <c r="D539" s="355" t="s">
        <v>411</v>
      </c>
      <c r="E539" s="76">
        <f t="shared" si="98"/>
        <v>0</v>
      </c>
      <c r="F539" s="76">
        <f t="shared" si="89"/>
        <v>0</v>
      </c>
      <c r="G539" s="76">
        <f t="shared" si="92"/>
        <v>0</v>
      </c>
      <c r="H539" s="75">
        <f t="shared" si="96"/>
        <v>0</v>
      </c>
      <c r="I539" s="87" t="s">
        <v>40</v>
      </c>
      <c r="J539" s="78">
        <v>1.1599999999999999</v>
      </c>
      <c r="K539" s="79"/>
      <c r="L539" s="306"/>
      <c r="M539"/>
    </row>
    <row r="540" spans="1:13" ht="16.5" customHeight="1" x14ac:dyDescent="0.25">
      <c r="A540" s="177">
        <f t="shared" si="99"/>
        <v>482</v>
      </c>
      <c r="B540" s="267" t="s">
        <v>41</v>
      </c>
      <c r="C540" s="130"/>
      <c r="D540" s="355" t="s">
        <v>412</v>
      </c>
      <c r="E540" s="76">
        <f t="shared" si="98"/>
        <v>0</v>
      </c>
      <c r="F540" s="76">
        <f t="shared" si="89"/>
        <v>0</v>
      </c>
      <c r="G540" s="76">
        <f t="shared" si="92"/>
        <v>0</v>
      </c>
      <c r="H540" s="75">
        <f t="shared" si="96"/>
        <v>0</v>
      </c>
      <c r="I540" s="87" t="s">
        <v>40</v>
      </c>
      <c r="J540" s="78">
        <v>1.1599999999999999</v>
      </c>
      <c r="K540" s="79"/>
      <c r="L540" s="259"/>
      <c r="M540"/>
    </row>
    <row r="541" spans="1:13" ht="15.75" x14ac:dyDescent="0.25">
      <c r="A541" s="582">
        <f t="shared" si="97"/>
        <v>483</v>
      </c>
      <c r="B541" s="583" t="s">
        <v>41</v>
      </c>
      <c r="C541" s="655"/>
      <c r="D541" s="656" t="s">
        <v>413</v>
      </c>
      <c r="E541" s="566">
        <f t="shared" si="98"/>
        <v>0</v>
      </c>
      <c r="F541" s="566">
        <f t="shared" ref="F541:F592" si="100">ROUND(J541*0.93,6)*K541</f>
        <v>0</v>
      </c>
      <c r="G541" s="566">
        <f t="shared" si="92"/>
        <v>0</v>
      </c>
      <c r="H541" s="572">
        <f t="shared" si="96"/>
        <v>0</v>
      </c>
      <c r="I541" s="573" t="s">
        <v>40</v>
      </c>
      <c r="J541" s="657">
        <v>0.73</v>
      </c>
      <c r="K541" s="588"/>
      <c r="L541" s="658"/>
      <c r="M541"/>
    </row>
    <row r="542" spans="1:13" ht="15.75" x14ac:dyDescent="0.25">
      <c r="A542" s="177">
        <f t="shared" si="97"/>
        <v>484</v>
      </c>
      <c r="B542" s="72" t="s">
        <v>37</v>
      </c>
      <c r="C542" s="130"/>
      <c r="D542" s="257" t="s">
        <v>414</v>
      </c>
      <c r="E542" s="76">
        <f t="shared" si="98"/>
        <v>0</v>
      </c>
      <c r="F542" s="76">
        <f t="shared" si="100"/>
        <v>0</v>
      </c>
      <c r="G542" s="76">
        <f t="shared" si="92"/>
        <v>0</v>
      </c>
      <c r="H542" s="75">
        <f t="shared" si="91"/>
        <v>0</v>
      </c>
      <c r="I542" s="87" t="s">
        <v>40</v>
      </c>
      <c r="J542" s="78">
        <v>0.7</v>
      </c>
      <c r="K542" s="79"/>
      <c r="L542" s="306"/>
      <c r="M542"/>
    </row>
    <row r="543" spans="1:13" ht="15.75" x14ac:dyDescent="0.25">
      <c r="A543" s="582">
        <f t="shared" si="97"/>
        <v>485</v>
      </c>
      <c r="B543" s="571" t="s">
        <v>37</v>
      </c>
      <c r="C543" s="565"/>
      <c r="D543" s="659" t="s">
        <v>611</v>
      </c>
      <c r="E543" s="566">
        <f t="shared" si="98"/>
        <v>0</v>
      </c>
      <c r="F543" s="566">
        <f t="shared" si="100"/>
        <v>0</v>
      </c>
      <c r="G543" s="566">
        <f t="shared" si="92"/>
        <v>0</v>
      </c>
      <c r="H543" s="566">
        <f t="shared" si="91"/>
        <v>0</v>
      </c>
      <c r="I543" s="573" t="s">
        <v>40</v>
      </c>
      <c r="J543" s="568">
        <v>0.67</v>
      </c>
      <c r="K543" s="569"/>
      <c r="L543" s="660"/>
      <c r="M543"/>
    </row>
    <row r="544" spans="1:13" ht="15.75" x14ac:dyDescent="0.25">
      <c r="A544" s="177">
        <f t="shared" si="97"/>
        <v>486</v>
      </c>
      <c r="B544" s="72" t="s">
        <v>37</v>
      </c>
      <c r="C544" s="82"/>
      <c r="D544" s="203" t="s">
        <v>612</v>
      </c>
      <c r="E544" s="76">
        <f t="shared" si="98"/>
        <v>0</v>
      </c>
      <c r="F544" s="76">
        <f t="shared" si="100"/>
        <v>0</v>
      </c>
      <c r="G544" s="76">
        <f t="shared" si="92"/>
        <v>0</v>
      </c>
      <c r="H544" s="76">
        <f t="shared" si="91"/>
        <v>0</v>
      </c>
      <c r="I544" s="77" t="s">
        <v>40</v>
      </c>
      <c r="J544" s="84">
        <v>0.67</v>
      </c>
      <c r="K544" s="85"/>
      <c r="L544" s="180"/>
      <c r="M544"/>
    </row>
    <row r="545" spans="1:13" ht="15.75" x14ac:dyDescent="0.25">
      <c r="A545" s="177">
        <f t="shared" si="97"/>
        <v>487</v>
      </c>
      <c r="B545" s="72" t="s">
        <v>37</v>
      </c>
      <c r="C545" s="82"/>
      <c r="D545" s="203" t="s">
        <v>613</v>
      </c>
      <c r="E545" s="76">
        <f t="shared" si="98"/>
        <v>0</v>
      </c>
      <c r="F545" s="76">
        <f t="shared" si="100"/>
        <v>0</v>
      </c>
      <c r="G545" s="76">
        <f t="shared" si="92"/>
        <v>0</v>
      </c>
      <c r="H545" s="76">
        <f t="shared" si="91"/>
        <v>0</v>
      </c>
      <c r="I545" s="77" t="s">
        <v>40</v>
      </c>
      <c r="J545" s="84">
        <v>0.67</v>
      </c>
      <c r="K545" s="85"/>
      <c r="L545" s="180"/>
      <c r="M545"/>
    </row>
    <row r="546" spans="1:13" ht="15.75" x14ac:dyDescent="0.25">
      <c r="A546" s="177">
        <f t="shared" si="97"/>
        <v>488</v>
      </c>
      <c r="B546" s="72" t="s">
        <v>37</v>
      </c>
      <c r="C546" s="82"/>
      <c r="D546" s="203" t="s">
        <v>415</v>
      </c>
      <c r="E546" s="76">
        <f t="shared" si="98"/>
        <v>0</v>
      </c>
      <c r="F546" s="76">
        <f t="shared" si="100"/>
        <v>0</v>
      </c>
      <c r="G546" s="76">
        <f t="shared" si="92"/>
        <v>0</v>
      </c>
      <c r="H546" s="76">
        <f t="shared" si="91"/>
        <v>0</v>
      </c>
      <c r="I546" s="77" t="s">
        <v>40</v>
      </c>
      <c r="J546" s="84">
        <v>0.68</v>
      </c>
      <c r="K546" s="85"/>
      <c r="L546" s="180"/>
      <c r="M546"/>
    </row>
    <row r="547" spans="1:13" ht="15.75" x14ac:dyDescent="0.25">
      <c r="A547" s="177">
        <f t="shared" si="97"/>
        <v>489</v>
      </c>
      <c r="B547" s="72" t="s">
        <v>37</v>
      </c>
      <c r="C547" s="82"/>
      <c r="D547" s="288" t="s">
        <v>416</v>
      </c>
      <c r="E547" s="76">
        <f t="shared" si="98"/>
        <v>0</v>
      </c>
      <c r="F547" s="76">
        <f t="shared" si="100"/>
        <v>0</v>
      </c>
      <c r="G547" s="76">
        <f t="shared" si="92"/>
        <v>0</v>
      </c>
      <c r="H547" s="76">
        <f t="shared" si="91"/>
        <v>0</v>
      </c>
      <c r="I547" s="77" t="s">
        <v>40</v>
      </c>
      <c r="J547" s="84">
        <v>0.95</v>
      </c>
      <c r="K547" s="85"/>
      <c r="L547" s="180" t="s">
        <v>47</v>
      </c>
      <c r="M547"/>
    </row>
    <row r="548" spans="1:13" ht="15.75" x14ac:dyDescent="0.25">
      <c r="A548" s="177">
        <f t="shared" si="97"/>
        <v>490</v>
      </c>
      <c r="B548" s="72" t="s">
        <v>37</v>
      </c>
      <c r="C548" s="82"/>
      <c r="D548" s="288" t="s">
        <v>614</v>
      </c>
      <c r="E548" s="76">
        <f t="shared" si="98"/>
        <v>0</v>
      </c>
      <c r="F548" s="76">
        <f t="shared" si="100"/>
        <v>0</v>
      </c>
      <c r="G548" s="76">
        <f t="shared" si="92"/>
        <v>0</v>
      </c>
      <c r="H548" s="76">
        <f t="shared" si="91"/>
        <v>0</v>
      </c>
      <c r="I548" s="77" t="s">
        <v>40</v>
      </c>
      <c r="J548" s="84">
        <v>1.18</v>
      </c>
      <c r="K548" s="85"/>
      <c r="L548" s="180"/>
      <c r="M548"/>
    </row>
    <row r="549" spans="1:13" ht="15.75" x14ac:dyDescent="0.25">
      <c r="A549" s="582">
        <f t="shared" si="97"/>
        <v>491</v>
      </c>
      <c r="B549" s="645" t="s">
        <v>41</v>
      </c>
      <c r="C549" s="565" t="s">
        <v>91</v>
      </c>
      <c r="D549" s="652" t="s">
        <v>417</v>
      </c>
      <c r="E549" s="566">
        <f t="shared" si="98"/>
        <v>0</v>
      </c>
      <c r="F549" s="566">
        <f t="shared" si="100"/>
        <v>0</v>
      </c>
      <c r="G549" s="566">
        <f t="shared" si="92"/>
        <v>0</v>
      </c>
      <c r="H549" s="566">
        <f t="shared" si="91"/>
        <v>0</v>
      </c>
      <c r="I549" s="567" t="s">
        <v>40</v>
      </c>
      <c r="J549" s="568">
        <v>2.0499999999999998</v>
      </c>
      <c r="K549" s="569"/>
      <c r="L549" s="570"/>
      <c r="M549"/>
    </row>
    <row r="550" spans="1:13" ht="15.75" x14ac:dyDescent="0.25">
      <c r="A550" s="582">
        <f t="shared" si="97"/>
        <v>492</v>
      </c>
      <c r="B550" s="571" t="s">
        <v>37</v>
      </c>
      <c r="C550" s="565"/>
      <c r="D550" s="652" t="s">
        <v>418</v>
      </c>
      <c r="E550" s="566">
        <f t="shared" si="98"/>
        <v>0</v>
      </c>
      <c r="F550" s="566">
        <f t="shared" si="100"/>
        <v>0</v>
      </c>
      <c r="G550" s="566">
        <f t="shared" si="92"/>
        <v>0</v>
      </c>
      <c r="H550" s="566">
        <f t="shared" si="91"/>
        <v>0</v>
      </c>
      <c r="I550" s="567" t="s">
        <v>40</v>
      </c>
      <c r="J550" s="568">
        <v>0.76</v>
      </c>
      <c r="K550" s="569"/>
      <c r="L550" s="653"/>
      <c r="M550"/>
    </row>
    <row r="551" spans="1:13" ht="25.5" customHeight="1" x14ac:dyDescent="0.25">
      <c r="A551" s="582">
        <f t="shared" si="97"/>
        <v>493</v>
      </c>
      <c r="B551" s="645" t="s">
        <v>41</v>
      </c>
      <c r="C551" s="565" t="s">
        <v>91</v>
      </c>
      <c r="D551" s="652" t="s">
        <v>419</v>
      </c>
      <c r="E551" s="566">
        <f t="shared" si="98"/>
        <v>0</v>
      </c>
      <c r="F551" s="566">
        <f t="shared" si="100"/>
        <v>0</v>
      </c>
      <c r="G551" s="566">
        <f t="shared" si="92"/>
        <v>0</v>
      </c>
      <c r="H551" s="566">
        <f t="shared" si="91"/>
        <v>0</v>
      </c>
      <c r="I551" s="567" t="s">
        <v>40</v>
      </c>
      <c r="J551" s="568">
        <v>1.74</v>
      </c>
      <c r="K551" s="650"/>
      <c r="L551" s="654" t="s">
        <v>742</v>
      </c>
      <c r="M551"/>
    </row>
    <row r="552" spans="1:13" ht="15.75" x14ac:dyDescent="0.25">
      <c r="A552" s="177">
        <f t="shared" si="97"/>
        <v>494</v>
      </c>
      <c r="B552" s="267" t="s">
        <v>41</v>
      </c>
      <c r="C552" s="82"/>
      <c r="D552" s="287" t="s">
        <v>421</v>
      </c>
      <c r="E552" s="76">
        <f t="shared" si="98"/>
        <v>0</v>
      </c>
      <c r="F552" s="76">
        <f t="shared" si="100"/>
        <v>0</v>
      </c>
      <c r="G552" s="76">
        <f t="shared" si="92"/>
        <v>0</v>
      </c>
      <c r="H552" s="76">
        <f t="shared" si="91"/>
        <v>0</v>
      </c>
      <c r="I552" s="179" t="s">
        <v>40</v>
      </c>
      <c r="J552" s="84">
        <v>1.21</v>
      </c>
      <c r="K552" s="407"/>
      <c r="L552" s="269"/>
      <c r="M552"/>
    </row>
    <row r="553" spans="1:13" ht="15.75" customHeight="1" x14ac:dyDescent="0.25">
      <c r="A553" s="177">
        <f t="shared" si="97"/>
        <v>495</v>
      </c>
      <c r="B553" s="267" t="s">
        <v>41</v>
      </c>
      <c r="C553" s="82"/>
      <c r="D553" s="287" t="s">
        <v>499</v>
      </c>
      <c r="E553" s="76">
        <f t="shared" si="98"/>
        <v>0</v>
      </c>
      <c r="F553" s="76">
        <f t="shared" si="100"/>
        <v>0</v>
      </c>
      <c r="G553" s="76">
        <f t="shared" si="92"/>
        <v>0</v>
      </c>
      <c r="H553" s="76">
        <f t="shared" si="91"/>
        <v>0</v>
      </c>
      <c r="I553" s="179" t="s">
        <v>40</v>
      </c>
      <c r="J553" s="84">
        <v>0.79</v>
      </c>
      <c r="K553" s="407"/>
      <c r="L553" s="798" t="s">
        <v>738</v>
      </c>
      <c r="M553"/>
    </row>
    <row r="554" spans="1:13" ht="24.75" customHeight="1" x14ac:dyDescent="0.25">
      <c r="A554" s="177">
        <f t="shared" si="97"/>
        <v>496</v>
      </c>
      <c r="B554" s="72" t="s">
        <v>37</v>
      </c>
      <c r="C554" s="82"/>
      <c r="D554" s="396" t="s">
        <v>422</v>
      </c>
      <c r="E554" s="76">
        <f t="shared" si="98"/>
        <v>0</v>
      </c>
      <c r="F554" s="76">
        <f t="shared" si="100"/>
        <v>0</v>
      </c>
      <c r="G554" s="76">
        <f t="shared" si="92"/>
        <v>0</v>
      </c>
      <c r="H554" s="76">
        <f t="shared" si="91"/>
        <v>0</v>
      </c>
      <c r="I554" s="406" t="s">
        <v>420</v>
      </c>
      <c r="J554" s="78">
        <v>1.26</v>
      </c>
      <c r="K554" s="409"/>
      <c r="L554" s="408"/>
      <c r="M554"/>
    </row>
    <row r="555" spans="1:13" ht="16.5" customHeight="1" x14ac:dyDescent="0.25">
      <c r="A555" s="177">
        <f t="shared" si="97"/>
        <v>497</v>
      </c>
      <c r="B555" s="72" t="s">
        <v>37</v>
      </c>
      <c r="C555" s="82"/>
      <c r="D555" s="287" t="s">
        <v>497</v>
      </c>
      <c r="E555" s="76">
        <f t="shared" si="98"/>
        <v>0</v>
      </c>
      <c r="F555" s="76">
        <f t="shared" si="100"/>
        <v>0</v>
      </c>
      <c r="G555" s="76">
        <f t="shared" si="92"/>
        <v>0</v>
      </c>
      <c r="H555" s="76">
        <f t="shared" si="91"/>
        <v>0</v>
      </c>
      <c r="I555" s="179" t="s">
        <v>40</v>
      </c>
      <c r="J555" s="84">
        <v>0.76</v>
      </c>
      <c r="K555" s="407"/>
      <c r="L555" s="408" t="s">
        <v>47</v>
      </c>
      <c r="M555"/>
    </row>
    <row r="556" spans="1:13" ht="16.5" customHeight="1" x14ac:dyDescent="0.25">
      <c r="A556" s="177">
        <f t="shared" si="97"/>
        <v>498</v>
      </c>
      <c r="B556" s="72" t="s">
        <v>37</v>
      </c>
      <c r="C556" s="82"/>
      <c r="D556" s="396" t="s">
        <v>498</v>
      </c>
      <c r="E556" s="76">
        <f t="shared" si="98"/>
        <v>0</v>
      </c>
      <c r="F556" s="76">
        <f t="shared" si="100"/>
        <v>0</v>
      </c>
      <c r="G556" s="76">
        <f t="shared" ref="G556:G611" si="101">ROUND(J556*0.95,6)*K556</f>
        <v>0</v>
      </c>
      <c r="H556" s="76">
        <f t="shared" si="91"/>
        <v>0</v>
      </c>
      <c r="I556" s="179" t="s">
        <v>40</v>
      </c>
      <c r="J556" s="84">
        <v>1.39</v>
      </c>
      <c r="K556" s="407"/>
      <c r="L556" s="408" t="s">
        <v>47</v>
      </c>
      <c r="M556"/>
    </row>
    <row r="557" spans="1:13" ht="26.25" customHeight="1" x14ac:dyDescent="0.25">
      <c r="A557" s="177">
        <f t="shared" si="97"/>
        <v>499</v>
      </c>
      <c r="B557" s="72" t="s">
        <v>37</v>
      </c>
      <c r="C557" s="130" t="s">
        <v>100</v>
      </c>
      <c r="D557" s="396" t="s">
        <v>423</v>
      </c>
      <c r="E557" s="76">
        <f t="shared" si="98"/>
        <v>0</v>
      </c>
      <c r="F557" s="76">
        <f t="shared" si="100"/>
        <v>0</v>
      </c>
      <c r="G557" s="76">
        <f t="shared" si="101"/>
        <v>0</v>
      </c>
      <c r="H557" s="76">
        <f t="shared" si="91"/>
        <v>0</v>
      </c>
      <c r="I557" s="406" t="s">
        <v>420</v>
      </c>
      <c r="J557" s="78">
        <v>1.26</v>
      </c>
      <c r="K557" s="409"/>
      <c r="L557" s="410"/>
      <c r="M557"/>
    </row>
    <row r="558" spans="1:13" ht="15.75" customHeight="1" x14ac:dyDescent="0.25">
      <c r="A558" s="177">
        <f t="shared" si="97"/>
        <v>500</v>
      </c>
      <c r="B558" s="72" t="s">
        <v>37</v>
      </c>
      <c r="C558" s="130" t="s">
        <v>100</v>
      </c>
      <c r="D558" s="396" t="s">
        <v>424</v>
      </c>
      <c r="E558" s="76">
        <f t="shared" si="98"/>
        <v>0</v>
      </c>
      <c r="F558" s="76">
        <f t="shared" si="100"/>
        <v>0</v>
      </c>
      <c r="G558" s="76">
        <f t="shared" si="101"/>
        <v>0</v>
      </c>
      <c r="H558" s="76">
        <f>J558*K558</f>
        <v>0</v>
      </c>
      <c r="I558" s="87" t="s">
        <v>40</v>
      </c>
      <c r="J558" s="78">
        <v>0.81</v>
      </c>
      <c r="K558" s="409"/>
      <c r="L558" s="411"/>
      <c r="M558"/>
    </row>
    <row r="559" spans="1:13" ht="16.5" customHeight="1" x14ac:dyDescent="0.25">
      <c r="A559" s="177">
        <f t="shared" si="97"/>
        <v>501</v>
      </c>
      <c r="B559" s="72" t="s">
        <v>37</v>
      </c>
      <c r="C559" s="130" t="s">
        <v>91</v>
      </c>
      <c r="D559" s="355" t="s">
        <v>718</v>
      </c>
      <c r="E559" s="76">
        <f t="shared" si="98"/>
        <v>0</v>
      </c>
      <c r="F559" s="76">
        <f t="shared" si="100"/>
        <v>0</v>
      </c>
      <c r="G559" s="76">
        <f t="shared" si="101"/>
        <v>0</v>
      </c>
      <c r="H559" s="76">
        <f t="shared" ref="H559:H562" si="102">J559*K559</f>
        <v>0</v>
      </c>
      <c r="I559" s="87" t="s">
        <v>40</v>
      </c>
      <c r="J559" s="78">
        <v>0.81</v>
      </c>
      <c r="K559" s="409"/>
      <c r="L559" s="268"/>
      <c r="M559"/>
    </row>
    <row r="560" spans="1:13" ht="16.5" customHeight="1" x14ac:dyDescent="0.25">
      <c r="A560" s="582">
        <f t="shared" si="97"/>
        <v>502</v>
      </c>
      <c r="B560" s="571" t="s">
        <v>37</v>
      </c>
      <c r="C560" s="655"/>
      <c r="D560" s="663" t="s">
        <v>744</v>
      </c>
      <c r="E560" s="566">
        <f t="shared" si="98"/>
        <v>0</v>
      </c>
      <c r="F560" s="566">
        <f t="shared" si="100"/>
        <v>0</v>
      </c>
      <c r="G560" s="566">
        <f t="shared" si="101"/>
        <v>0</v>
      </c>
      <c r="H560" s="566">
        <f t="shared" si="102"/>
        <v>0</v>
      </c>
      <c r="I560" s="573" t="s">
        <v>40</v>
      </c>
      <c r="J560" s="657">
        <v>1.26</v>
      </c>
      <c r="K560" s="722"/>
      <c r="L560" s="797" t="s">
        <v>542</v>
      </c>
      <c r="M560"/>
    </row>
    <row r="561" spans="1:13" ht="16.5" customHeight="1" x14ac:dyDescent="0.25">
      <c r="A561" s="177">
        <f t="shared" si="97"/>
        <v>503</v>
      </c>
      <c r="B561" s="72" t="s">
        <v>37</v>
      </c>
      <c r="C561" s="130"/>
      <c r="D561" s="355" t="s">
        <v>717</v>
      </c>
      <c r="E561" s="76">
        <f t="shared" si="98"/>
        <v>0</v>
      </c>
      <c r="F561" s="76">
        <f t="shared" si="100"/>
        <v>0</v>
      </c>
      <c r="G561" s="76">
        <f t="shared" si="101"/>
        <v>0</v>
      </c>
      <c r="H561" s="76">
        <f t="shared" si="102"/>
        <v>0</v>
      </c>
      <c r="I561" s="87" t="s">
        <v>40</v>
      </c>
      <c r="J561" s="78">
        <v>0.72</v>
      </c>
      <c r="K561" s="409"/>
      <c r="L561" s="268" t="s">
        <v>47</v>
      </c>
      <c r="M561"/>
    </row>
    <row r="562" spans="1:13" ht="15.75" x14ac:dyDescent="0.25">
      <c r="A562" s="177">
        <f t="shared" si="97"/>
        <v>504</v>
      </c>
      <c r="B562" s="72" t="s">
        <v>37</v>
      </c>
      <c r="C562" s="130"/>
      <c r="D562" s="355" t="s">
        <v>425</v>
      </c>
      <c r="E562" s="76">
        <f t="shared" si="98"/>
        <v>0</v>
      </c>
      <c r="F562" s="76">
        <f t="shared" si="100"/>
        <v>0</v>
      </c>
      <c r="G562" s="76">
        <f t="shared" si="101"/>
        <v>0</v>
      </c>
      <c r="H562" s="76">
        <f t="shared" si="102"/>
        <v>0</v>
      </c>
      <c r="I562" s="87" t="s">
        <v>40</v>
      </c>
      <c r="J562" s="78">
        <v>1.1000000000000001</v>
      </c>
      <c r="K562" s="409"/>
      <c r="L562" s="269" t="s">
        <v>47</v>
      </c>
      <c r="M562"/>
    </row>
    <row r="563" spans="1:13" ht="27.75" customHeight="1" x14ac:dyDescent="0.25">
      <c r="A563" s="177">
        <f t="shared" si="97"/>
        <v>505</v>
      </c>
      <c r="B563" s="131" t="s">
        <v>41</v>
      </c>
      <c r="C563" s="82"/>
      <c r="D563" s="206" t="s">
        <v>719</v>
      </c>
      <c r="E563" s="76">
        <f t="shared" si="98"/>
        <v>0</v>
      </c>
      <c r="F563" s="76">
        <f t="shared" si="100"/>
        <v>0</v>
      </c>
      <c r="G563" s="76">
        <f t="shared" si="101"/>
        <v>0</v>
      </c>
      <c r="H563" s="76">
        <f t="shared" si="91"/>
        <v>0</v>
      </c>
      <c r="I563" s="179" t="s">
        <v>40</v>
      </c>
      <c r="J563" s="84">
        <v>1.04</v>
      </c>
      <c r="K563" s="407"/>
      <c r="L563" s="798" t="s">
        <v>742</v>
      </c>
      <c r="M563"/>
    </row>
    <row r="564" spans="1:13" ht="15.75" x14ac:dyDescent="0.2">
      <c r="A564" s="582">
        <f t="shared" si="97"/>
        <v>506</v>
      </c>
      <c r="B564" s="645" t="s">
        <v>41</v>
      </c>
      <c r="C564" s="648" t="s">
        <v>385</v>
      </c>
      <c r="D564" s="649" t="s">
        <v>426</v>
      </c>
      <c r="E564" s="566">
        <f t="shared" si="98"/>
        <v>0</v>
      </c>
      <c r="F564" s="566">
        <f t="shared" si="100"/>
        <v>0</v>
      </c>
      <c r="G564" s="566">
        <f t="shared" si="101"/>
        <v>0</v>
      </c>
      <c r="H564" s="566">
        <f t="shared" si="91"/>
        <v>0</v>
      </c>
      <c r="I564" s="567" t="s">
        <v>40</v>
      </c>
      <c r="J564" s="568">
        <v>1.27</v>
      </c>
      <c r="K564" s="650"/>
      <c r="L564" s="606" t="s">
        <v>740</v>
      </c>
      <c r="M564"/>
    </row>
    <row r="565" spans="1:13" ht="15.75" x14ac:dyDescent="0.25">
      <c r="A565" s="582">
        <f t="shared" si="97"/>
        <v>507</v>
      </c>
      <c r="B565" s="645" t="s">
        <v>41</v>
      </c>
      <c r="C565" s="626" t="s">
        <v>91</v>
      </c>
      <c r="D565" s="622" t="s">
        <v>427</v>
      </c>
      <c r="E565" s="566">
        <f t="shared" si="98"/>
        <v>0</v>
      </c>
      <c r="F565" s="566">
        <f t="shared" si="100"/>
        <v>0</v>
      </c>
      <c r="G565" s="566">
        <f t="shared" si="101"/>
        <v>0</v>
      </c>
      <c r="H565" s="566">
        <f t="shared" si="91"/>
        <v>0</v>
      </c>
      <c r="I565" s="567" t="s">
        <v>40</v>
      </c>
      <c r="J565" s="568">
        <v>1.32</v>
      </c>
      <c r="K565" s="650"/>
      <c r="L565" s="651"/>
      <c r="M565"/>
    </row>
    <row r="566" spans="1:13" ht="15.75" x14ac:dyDescent="0.25">
      <c r="A566" s="177">
        <f t="shared" si="97"/>
        <v>508</v>
      </c>
      <c r="B566" s="72" t="s">
        <v>37</v>
      </c>
      <c r="C566" s="130"/>
      <c r="D566" s="400" t="s">
        <v>712</v>
      </c>
      <c r="E566" s="76">
        <f t="shared" si="98"/>
        <v>0</v>
      </c>
      <c r="F566" s="76">
        <f t="shared" si="100"/>
        <v>0</v>
      </c>
      <c r="G566" s="76">
        <f t="shared" si="101"/>
        <v>0</v>
      </c>
      <c r="H566" s="76">
        <f>J566*K566</f>
        <v>0</v>
      </c>
      <c r="I566" s="77" t="s">
        <v>40</v>
      </c>
      <c r="J566" s="412">
        <v>0.99</v>
      </c>
      <c r="K566" s="409"/>
      <c r="L566" s="268"/>
      <c r="M566"/>
    </row>
    <row r="567" spans="1:13" ht="17.25" customHeight="1" x14ac:dyDescent="0.25">
      <c r="A567" s="177">
        <f t="shared" si="97"/>
        <v>509</v>
      </c>
      <c r="B567" s="72" t="s">
        <v>37</v>
      </c>
      <c r="C567" s="130"/>
      <c r="D567" s="400" t="s">
        <v>713</v>
      </c>
      <c r="E567" s="76">
        <v>0</v>
      </c>
      <c r="F567" s="76">
        <v>0</v>
      </c>
      <c r="G567" s="76">
        <f t="shared" si="101"/>
        <v>0</v>
      </c>
      <c r="H567" s="76">
        <v>0</v>
      </c>
      <c r="I567" s="77" t="s">
        <v>40</v>
      </c>
      <c r="J567" s="412">
        <v>0.74</v>
      </c>
      <c r="K567" s="409"/>
      <c r="L567" s="268"/>
      <c r="M567"/>
    </row>
    <row r="568" spans="1:13" ht="17.25" customHeight="1" x14ac:dyDescent="0.25">
      <c r="A568" s="177">
        <f t="shared" si="97"/>
        <v>510</v>
      </c>
      <c r="B568" s="72" t="s">
        <v>37</v>
      </c>
      <c r="C568" s="130"/>
      <c r="D568" s="400" t="s">
        <v>720</v>
      </c>
      <c r="E568" s="76">
        <v>0</v>
      </c>
      <c r="F568" s="76">
        <v>0</v>
      </c>
      <c r="G568" s="76">
        <v>0</v>
      </c>
      <c r="H568" s="76">
        <v>0</v>
      </c>
      <c r="I568" s="77" t="s">
        <v>40</v>
      </c>
      <c r="J568" s="412">
        <v>0.74</v>
      </c>
      <c r="K568" s="409"/>
      <c r="L568" s="268" t="s">
        <v>47</v>
      </c>
      <c r="M568"/>
    </row>
    <row r="569" spans="1:13" ht="15.75" x14ac:dyDescent="0.25">
      <c r="A569" s="582">
        <f t="shared" si="97"/>
        <v>511</v>
      </c>
      <c r="B569" s="645" t="s">
        <v>41</v>
      </c>
      <c r="C569" s="565" t="s">
        <v>38</v>
      </c>
      <c r="D569" s="622" t="s">
        <v>428</v>
      </c>
      <c r="E569" s="566">
        <f t="shared" si="98"/>
        <v>0</v>
      </c>
      <c r="F569" s="566">
        <f t="shared" si="100"/>
        <v>0</v>
      </c>
      <c r="G569" s="566">
        <f t="shared" si="101"/>
        <v>0</v>
      </c>
      <c r="H569" s="566">
        <f t="shared" si="91"/>
        <v>0</v>
      </c>
      <c r="I569" s="567" t="s">
        <v>40</v>
      </c>
      <c r="J569" s="568">
        <v>1.64</v>
      </c>
      <c r="K569" s="646"/>
      <c r="L569" s="797" t="s">
        <v>740</v>
      </c>
      <c r="M569"/>
    </row>
    <row r="570" spans="1:13" ht="16.5" thickBot="1" x14ac:dyDescent="0.3">
      <c r="A570" s="177">
        <f t="shared" si="97"/>
        <v>512</v>
      </c>
      <c r="B570" s="72" t="s">
        <v>37</v>
      </c>
      <c r="C570" s="82" t="s">
        <v>38</v>
      </c>
      <c r="D570" s="206" t="s">
        <v>429</v>
      </c>
      <c r="E570" s="76">
        <f t="shared" si="98"/>
        <v>0</v>
      </c>
      <c r="F570" s="76">
        <f t="shared" si="100"/>
        <v>0</v>
      </c>
      <c r="G570" s="76">
        <f t="shared" si="101"/>
        <v>0</v>
      </c>
      <c r="H570" s="76">
        <f t="shared" si="91"/>
        <v>0</v>
      </c>
      <c r="I570" s="77" t="s">
        <v>40</v>
      </c>
      <c r="J570" s="412">
        <v>0.87</v>
      </c>
      <c r="K570" s="409"/>
      <c r="L570" s="155"/>
      <c r="M570"/>
    </row>
    <row r="571" spans="1:13" ht="16.5" thickBot="1" x14ac:dyDescent="0.25">
      <c r="A571" s="413"/>
      <c r="B571" s="381"/>
      <c r="C571" s="414"/>
      <c r="D571" s="383" t="s">
        <v>430</v>
      </c>
      <c r="E571" s="384"/>
      <c r="F571" s="384"/>
      <c r="G571" s="384"/>
      <c r="H571" s="200"/>
      <c r="I571" s="384"/>
      <c r="J571" s="385"/>
      <c r="K571" s="415"/>
      <c r="L571" s="416"/>
      <c r="M571"/>
    </row>
    <row r="572" spans="1:13" ht="15.75" x14ac:dyDescent="0.25">
      <c r="A572" s="161">
        <f>A570+1</f>
        <v>513</v>
      </c>
      <c r="B572" s="270" t="s">
        <v>37</v>
      </c>
      <c r="C572" s="369" t="s">
        <v>91</v>
      </c>
      <c r="D572" s="190" t="s">
        <v>431</v>
      </c>
      <c r="E572" s="165">
        <f>ROUND(J572*0.9,6)*K572</f>
        <v>0</v>
      </c>
      <c r="F572" s="165">
        <f t="shared" si="100"/>
        <v>0</v>
      </c>
      <c r="G572" s="165">
        <f t="shared" si="101"/>
        <v>0</v>
      </c>
      <c r="H572" s="210">
        <f t="shared" si="91"/>
        <v>0</v>
      </c>
      <c r="I572" s="330" t="s">
        <v>40</v>
      </c>
      <c r="J572" s="107">
        <v>0.98</v>
      </c>
      <c r="K572" s="108"/>
      <c r="L572" s="109"/>
      <c r="M572"/>
    </row>
    <row r="573" spans="1:13" ht="15.75" x14ac:dyDescent="0.25">
      <c r="A573" s="161">
        <f t="shared" ref="A573:A592" si="103">A572+1</f>
        <v>514</v>
      </c>
      <c r="B573" s="270" t="s">
        <v>37</v>
      </c>
      <c r="C573" s="369" t="s">
        <v>91</v>
      </c>
      <c r="D573" s="190" t="s">
        <v>636</v>
      </c>
      <c r="E573" s="165">
        <f>ROUND(J573*0.9,6)*K573</f>
        <v>0</v>
      </c>
      <c r="F573" s="165">
        <f t="shared" si="100"/>
        <v>0</v>
      </c>
      <c r="G573" s="165">
        <f t="shared" si="101"/>
        <v>0</v>
      </c>
      <c r="H573" s="210">
        <f t="shared" si="91"/>
        <v>0</v>
      </c>
      <c r="I573" s="254" t="s">
        <v>40</v>
      </c>
      <c r="J573" s="107">
        <v>0.67</v>
      </c>
      <c r="K573" s="108"/>
      <c r="L573" s="109"/>
      <c r="M573"/>
    </row>
    <row r="574" spans="1:13" ht="15.75" x14ac:dyDescent="0.25">
      <c r="A574" s="161">
        <f t="shared" si="103"/>
        <v>515</v>
      </c>
      <c r="B574" s="270" t="s">
        <v>37</v>
      </c>
      <c r="C574" s="369"/>
      <c r="D574" s="190" t="s">
        <v>432</v>
      </c>
      <c r="E574" s="165">
        <f t="shared" ref="E574:E592" si="104">ROUND(J574*0.9,6)*K574</f>
        <v>0</v>
      </c>
      <c r="F574" s="165">
        <f t="shared" si="100"/>
        <v>0</v>
      </c>
      <c r="G574" s="165">
        <f t="shared" si="101"/>
        <v>0</v>
      </c>
      <c r="H574" s="210">
        <f t="shared" si="91"/>
        <v>0</v>
      </c>
      <c r="I574" s="254" t="s">
        <v>40</v>
      </c>
      <c r="J574" s="107">
        <v>0.98</v>
      </c>
      <c r="K574" s="108"/>
      <c r="L574" s="109" t="s">
        <v>47</v>
      </c>
      <c r="M574"/>
    </row>
    <row r="575" spans="1:13" ht="15.75" x14ac:dyDescent="0.25">
      <c r="A575" s="161">
        <f t="shared" si="103"/>
        <v>516</v>
      </c>
      <c r="B575" s="270" t="s">
        <v>37</v>
      </c>
      <c r="C575" s="369" t="s">
        <v>91</v>
      </c>
      <c r="D575" s="190" t="s">
        <v>433</v>
      </c>
      <c r="E575" s="165">
        <f t="shared" si="104"/>
        <v>0</v>
      </c>
      <c r="F575" s="165">
        <f t="shared" si="100"/>
        <v>0</v>
      </c>
      <c r="G575" s="165">
        <f t="shared" si="101"/>
        <v>0</v>
      </c>
      <c r="H575" s="210">
        <f t="shared" si="91"/>
        <v>0</v>
      </c>
      <c r="I575" s="254" t="s">
        <v>40</v>
      </c>
      <c r="J575" s="107">
        <v>0.68</v>
      </c>
      <c r="K575" s="108"/>
      <c r="L575" s="109"/>
      <c r="M575"/>
    </row>
    <row r="576" spans="1:13" ht="16.5" thickBot="1" x14ac:dyDescent="0.3">
      <c r="A576" s="168">
        <f t="shared" si="103"/>
        <v>517</v>
      </c>
      <c r="B576" s="169" t="s">
        <v>37</v>
      </c>
      <c r="C576" s="170"/>
      <c r="D576" s="171" t="s">
        <v>434</v>
      </c>
      <c r="E576" s="172">
        <f t="shared" si="104"/>
        <v>0</v>
      </c>
      <c r="F576" s="172">
        <f t="shared" si="100"/>
        <v>0</v>
      </c>
      <c r="G576" s="172">
        <f t="shared" si="101"/>
        <v>0</v>
      </c>
      <c r="H576" s="172">
        <f t="shared" si="91"/>
        <v>0</v>
      </c>
      <c r="I576" s="332" t="s">
        <v>40</v>
      </c>
      <c r="J576" s="174">
        <v>0.67</v>
      </c>
      <c r="K576" s="175"/>
      <c r="L576" s="176" t="s">
        <v>47</v>
      </c>
      <c r="M576"/>
    </row>
    <row r="577" spans="1:13" ht="15.75" x14ac:dyDescent="0.25">
      <c r="A577" s="582">
        <f t="shared" si="103"/>
        <v>518</v>
      </c>
      <c r="B577" s="642" t="s">
        <v>37</v>
      </c>
      <c r="C577" s="584" t="s">
        <v>38</v>
      </c>
      <c r="D577" s="643" t="s">
        <v>435</v>
      </c>
      <c r="E577" s="572">
        <f t="shared" si="104"/>
        <v>0</v>
      </c>
      <c r="F577" s="572">
        <f t="shared" si="100"/>
        <v>0</v>
      </c>
      <c r="G577" s="572">
        <f t="shared" si="101"/>
        <v>0</v>
      </c>
      <c r="H577" s="572">
        <f t="shared" si="91"/>
        <v>0</v>
      </c>
      <c r="I577" s="573" t="s">
        <v>40</v>
      </c>
      <c r="J577" s="639">
        <v>0.7</v>
      </c>
      <c r="K577" s="588"/>
      <c r="L577" s="644"/>
      <c r="M577"/>
    </row>
    <row r="578" spans="1:13" ht="15.75" x14ac:dyDescent="0.25">
      <c r="A578" s="177">
        <f t="shared" si="103"/>
        <v>519</v>
      </c>
      <c r="B578" s="89" t="s">
        <v>37</v>
      </c>
      <c r="C578" s="130"/>
      <c r="D578" s="232" t="s">
        <v>436</v>
      </c>
      <c r="E578" s="76">
        <f t="shared" si="104"/>
        <v>0</v>
      </c>
      <c r="F578" s="76">
        <f t="shared" si="100"/>
        <v>0</v>
      </c>
      <c r="G578" s="76">
        <f t="shared" si="101"/>
        <v>0</v>
      </c>
      <c r="H578" s="75">
        <f t="shared" si="91"/>
        <v>0</v>
      </c>
      <c r="I578" s="87" t="s">
        <v>40</v>
      </c>
      <c r="J578" s="78">
        <v>0.85</v>
      </c>
      <c r="K578" s="79"/>
      <c r="L578" s="180"/>
      <c r="M578"/>
    </row>
    <row r="579" spans="1:13" ht="15.75" x14ac:dyDescent="0.25">
      <c r="A579" s="177">
        <f t="shared" si="103"/>
        <v>520</v>
      </c>
      <c r="B579" s="89" t="s">
        <v>37</v>
      </c>
      <c r="C579" s="82"/>
      <c r="D579" s="232" t="s">
        <v>437</v>
      </c>
      <c r="E579" s="76">
        <f t="shared" si="104"/>
        <v>0</v>
      </c>
      <c r="F579" s="76">
        <f t="shared" si="100"/>
        <v>0</v>
      </c>
      <c r="G579" s="76">
        <f t="shared" si="101"/>
        <v>0</v>
      </c>
      <c r="H579" s="75">
        <f t="shared" si="91"/>
        <v>0</v>
      </c>
      <c r="I579" s="87" t="s">
        <v>40</v>
      </c>
      <c r="J579" s="84">
        <v>0.64</v>
      </c>
      <c r="K579" s="85"/>
      <c r="L579" s="180"/>
      <c r="M579"/>
    </row>
    <row r="580" spans="1:13" ht="15.75" x14ac:dyDescent="0.25">
      <c r="A580" s="177">
        <f t="shared" si="103"/>
        <v>521</v>
      </c>
      <c r="B580" s="89" t="s">
        <v>37</v>
      </c>
      <c r="C580" s="82"/>
      <c r="D580" s="232" t="s">
        <v>438</v>
      </c>
      <c r="E580" s="76">
        <f t="shared" si="104"/>
        <v>0</v>
      </c>
      <c r="F580" s="76">
        <f t="shared" si="100"/>
        <v>0</v>
      </c>
      <c r="G580" s="76">
        <f t="shared" si="101"/>
        <v>0</v>
      </c>
      <c r="H580" s="75">
        <f t="shared" si="91"/>
        <v>0</v>
      </c>
      <c r="I580" s="87" t="s">
        <v>40</v>
      </c>
      <c r="J580" s="84">
        <v>0.86</v>
      </c>
      <c r="K580" s="85"/>
      <c r="L580" s="180"/>
      <c r="M580"/>
    </row>
    <row r="581" spans="1:13" ht="16.5" thickBot="1" x14ac:dyDescent="0.3">
      <c r="A581" s="149">
        <f t="shared" si="103"/>
        <v>522</v>
      </c>
      <c r="B581" s="182" t="s">
        <v>37</v>
      </c>
      <c r="C581" s="327" t="s">
        <v>68</v>
      </c>
      <c r="D581" s="184" t="s">
        <v>439</v>
      </c>
      <c r="E581" s="96">
        <f t="shared" si="104"/>
        <v>0</v>
      </c>
      <c r="F581" s="96">
        <f t="shared" si="100"/>
        <v>0</v>
      </c>
      <c r="G581" s="96">
        <f t="shared" si="101"/>
        <v>0</v>
      </c>
      <c r="H581" s="96">
        <f>J581*K581</f>
        <v>0</v>
      </c>
      <c r="I581" s="97" t="s">
        <v>40</v>
      </c>
      <c r="J581" s="186">
        <v>0.67</v>
      </c>
      <c r="K581" s="187"/>
      <c r="L581" s="188"/>
      <c r="M581"/>
    </row>
    <row r="582" spans="1:13" ht="15.75" x14ac:dyDescent="0.25">
      <c r="A582" s="329">
        <f t="shared" si="103"/>
        <v>523</v>
      </c>
      <c r="B582" s="532" t="s">
        <v>37</v>
      </c>
      <c r="C582" s="533"/>
      <c r="D582" s="157" t="s">
        <v>637</v>
      </c>
      <c r="E582" s="105">
        <f t="shared" si="104"/>
        <v>0</v>
      </c>
      <c r="F582" s="105">
        <f t="shared" si="100"/>
        <v>0</v>
      </c>
      <c r="G582" s="158">
        <f t="shared" si="101"/>
        <v>0</v>
      </c>
      <c r="H582" s="158">
        <f>J582*K582</f>
        <v>0</v>
      </c>
      <c r="I582" s="191" t="s">
        <v>40</v>
      </c>
      <c r="J582" s="159">
        <v>0.67</v>
      </c>
      <c r="K582" s="160"/>
      <c r="L582" s="109" t="s">
        <v>47</v>
      </c>
      <c r="M582"/>
    </row>
    <row r="583" spans="1:13" ht="15.75" x14ac:dyDescent="0.25">
      <c r="A583" s="101">
        <f t="shared" si="103"/>
        <v>524</v>
      </c>
      <c r="B583" s="417" t="s">
        <v>41</v>
      </c>
      <c r="C583" s="361"/>
      <c r="D583" s="190" t="s">
        <v>440</v>
      </c>
      <c r="E583" s="165">
        <f t="shared" si="104"/>
        <v>0</v>
      </c>
      <c r="F583" s="165">
        <f t="shared" si="100"/>
        <v>0</v>
      </c>
      <c r="G583" s="105">
        <f t="shared" si="101"/>
        <v>0</v>
      </c>
      <c r="H583" s="105">
        <f t="shared" si="91"/>
        <v>0</v>
      </c>
      <c r="I583" s="191" t="s">
        <v>40</v>
      </c>
      <c r="J583" s="112">
        <v>0.77</v>
      </c>
      <c r="K583" s="113"/>
      <c r="L583" s="109" t="s">
        <v>47</v>
      </c>
      <c r="M583"/>
    </row>
    <row r="584" spans="1:13" ht="15.75" x14ac:dyDescent="0.25">
      <c r="A584" s="161">
        <f t="shared" si="103"/>
        <v>525</v>
      </c>
      <c r="B584" s="417" t="s">
        <v>41</v>
      </c>
      <c r="C584" s="361" t="s">
        <v>38</v>
      </c>
      <c r="D584" s="190" t="s">
        <v>441</v>
      </c>
      <c r="E584" s="165">
        <f t="shared" si="104"/>
        <v>0</v>
      </c>
      <c r="F584" s="165">
        <f t="shared" si="100"/>
        <v>0</v>
      </c>
      <c r="G584" s="165">
        <f t="shared" si="101"/>
        <v>0</v>
      </c>
      <c r="H584" s="105">
        <f t="shared" si="91"/>
        <v>0</v>
      </c>
      <c r="I584" s="191" t="s">
        <v>40</v>
      </c>
      <c r="J584" s="112">
        <v>0.68</v>
      </c>
      <c r="K584" s="113"/>
      <c r="L584" s="418"/>
      <c r="M584"/>
    </row>
    <row r="585" spans="1:13" ht="15.75" x14ac:dyDescent="0.25">
      <c r="A585" s="161">
        <f t="shared" si="103"/>
        <v>526</v>
      </c>
      <c r="B585" s="102" t="s">
        <v>41</v>
      </c>
      <c r="C585" s="361" t="s">
        <v>38</v>
      </c>
      <c r="D585" s="190" t="s">
        <v>442</v>
      </c>
      <c r="E585" s="165">
        <f t="shared" si="104"/>
        <v>0</v>
      </c>
      <c r="F585" s="165">
        <f t="shared" si="100"/>
        <v>0</v>
      </c>
      <c r="G585" s="165">
        <f t="shared" si="101"/>
        <v>0</v>
      </c>
      <c r="H585" s="105">
        <f t="shared" si="91"/>
        <v>0</v>
      </c>
      <c r="I585" s="191" t="s">
        <v>40</v>
      </c>
      <c r="J585" s="107">
        <v>0.68</v>
      </c>
      <c r="K585" s="108"/>
      <c r="L585" s="419"/>
      <c r="M585"/>
    </row>
    <row r="586" spans="1:13" ht="15.75" x14ac:dyDescent="0.25">
      <c r="A586" s="161">
        <f t="shared" si="103"/>
        <v>527</v>
      </c>
      <c r="B586" s="102" t="s">
        <v>41</v>
      </c>
      <c r="C586" s="361"/>
      <c r="D586" s="190" t="s">
        <v>443</v>
      </c>
      <c r="E586" s="165">
        <f t="shared" si="104"/>
        <v>0</v>
      </c>
      <c r="F586" s="165">
        <f t="shared" si="100"/>
        <v>0</v>
      </c>
      <c r="G586" s="165">
        <f t="shared" si="101"/>
        <v>0</v>
      </c>
      <c r="H586" s="105">
        <f t="shared" si="91"/>
        <v>0</v>
      </c>
      <c r="I586" s="191" t="s">
        <v>40</v>
      </c>
      <c r="J586" s="107">
        <v>0.77</v>
      </c>
      <c r="K586" s="108"/>
      <c r="L586" s="109" t="s">
        <v>47</v>
      </c>
      <c r="M586"/>
    </row>
    <row r="587" spans="1:13" ht="15.75" x14ac:dyDescent="0.25">
      <c r="A587" s="161">
        <f t="shared" si="103"/>
        <v>528</v>
      </c>
      <c r="B587" s="270" t="s">
        <v>37</v>
      </c>
      <c r="C587" s="420"/>
      <c r="D587" s="190" t="s">
        <v>444</v>
      </c>
      <c r="E587" s="165">
        <f t="shared" si="104"/>
        <v>0</v>
      </c>
      <c r="F587" s="165">
        <f t="shared" si="100"/>
        <v>0</v>
      </c>
      <c r="G587" s="165">
        <f t="shared" si="101"/>
        <v>0</v>
      </c>
      <c r="H587" s="105">
        <f t="shared" si="91"/>
        <v>0</v>
      </c>
      <c r="I587" s="191" t="s">
        <v>40</v>
      </c>
      <c r="J587" s="107">
        <v>0.67</v>
      </c>
      <c r="K587" s="108"/>
      <c r="L587" s="109" t="s">
        <v>47</v>
      </c>
      <c r="M587"/>
    </row>
    <row r="588" spans="1:13" ht="15.75" x14ac:dyDescent="0.25">
      <c r="A588" s="161">
        <f t="shared" si="103"/>
        <v>529</v>
      </c>
      <c r="B588" s="270" t="s">
        <v>37</v>
      </c>
      <c r="C588" s="420"/>
      <c r="D588" s="190" t="s">
        <v>445</v>
      </c>
      <c r="E588" s="165">
        <f t="shared" si="104"/>
        <v>0</v>
      </c>
      <c r="F588" s="165">
        <f t="shared" si="100"/>
        <v>0</v>
      </c>
      <c r="G588" s="165">
        <f t="shared" si="101"/>
        <v>0</v>
      </c>
      <c r="H588" s="105">
        <f t="shared" si="91"/>
        <v>0</v>
      </c>
      <c r="I588" s="191" t="s">
        <v>40</v>
      </c>
      <c r="J588" s="107">
        <v>0.6</v>
      </c>
      <c r="K588" s="108"/>
      <c r="L588" s="109"/>
      <c r="M588"/>
    </row>
    <row r="589" spans="1:13" ht="15.75" x14ac:dyDescent="0.25">
      <c r="A589" s="161">
        <f t="shared" si="103"/>
        <v>530</v>
      </c>
      <c r="B589" s="102" t="s">
        <v>41</v>
      </c>
      <c r="C589" s="361"/>
      <c r="D589" s="190" t="s">
        <v>505</v>
      </c>
      <c r="E589" s="165">
        <f t="shared" si="104"/>
        <v>0</v>
      </c>
      <c r="F589" s="165">
        <f t="shared" si="100"/>
        <v>0</v>
      </c>
      <c r="G589" s="165">
        <f t="shared" si="101"/>
        <v>0</v>
      </c>
      <c r="H589" s="105">
        <f t="shared" si="91"/>
        <v>0</v>
      </c>
      <c r="I589" s="191" t="s">
        <v>40</v>
      </c>
      <c r="J589" s="107">
        <v>0.78</v>
      </c>
      <c r="K589" s="108"/>
      <c r="L589" s="109" t="s">
        <v>47</v>
      </c>
      <c r="M589"/>
    </row>
    <row r="590" spans="1:13" ht="15.75" x14ac:dyDescent="0.25">
      <c r="A590" s="161">
        <f t="shared" si="103"/>
        <v>531</v>
      </c>
      <c r="B590" s="270" t="s">
        <v>37</v>
      </c>
      <c r="C590" s="420"/>
      <c r="D590" s="190" t="s">
        <v>446</v>
      </c>
      <c r="E590" s="165">
        <f t="shared" si="104"/>
        <v>0</v>
      </c>
      <c r="F590" s="165">
        <f t="shared" si="100"/>
        <v>0</v>
      </c>
      <c r="G590" s="165">
        <f t="shared" si="101"/>
        <v>0</v>
      </c>
      <c r="H590" s="105">
        <f t="shared" si="91"/>
        <v>0</v>
      </c>
      <c r="I590" s="191" t="s">
        <v>40</v>
      </c>
      <c r="J590" s="107">
        <v>0.64</v>
      </c>
      <c r="K590" s="108"/>
      <c r="L590" s="109"/>
      <c r="M590"/>
    </row>
    <row r="591" spans="1:13" ht="16.5" thickBot="1" x14ac:dyDescent="0.3">
      <c r="A591" s="168">
        <f t="shared" si="103"/>
        <v>532</v>
      </c>
      <c r="B591" s="169" t="s">
        <v>37</v>
      </c>
      <c r="C591" s="523"/>
      <c r="D591" s="171" t="s">
        <v>447</v>
      </c>
      <c r="E591" s="172">
        <f t="shared" si="104"/>
        <v>0</v>
      </c>
      <c r="F591" s="172">
        <f t="shared" si="100"/>
        <v>0</v>
      </c>
      <c r="G591" s="172">
        <f t="shared" si="101"/>
        <v>0</v>
      </c>
      <c r="H591" s="172">
        <f t="shared" si="91"/>
        <v>0</v>
      </c>
      <c r="I591" s="173" t="s">
        <v>40</v>
      </c>
      <c r="J591" s="174">
        <v>0.64</v>
      </c>
      <c r="K591" s="175"/>
      <c r="L591" s="176"/>
      <c r="M591"/>
    </row>
    <row r="592" spans="1:13" ht="16.5" thickBot="1" x14ac:dyDescent="0.3">
      <c r="A592" s="177">
        <f t="shared" si="103"/>
        <v>533</v>
      </c>
      <c r="B592" s="550" t="s">
        <v>41</v>
      </c>
      <c r="C592" s="183" t="s">
        <v>38</v>
      </c>
      <c r="D592" s="257" t="s">
        <v>448</v>
      </c>
      <c r="E592" s="75">
        <f t="shared" si="104"/>
        <v>0</v>
      </c>
      <c r="F592" s="75">
        <f t="shared" si="100"/>
        <v>0</v>
      </c>
      <c r="G592" s="153">
        <f t="shared" si="101"/>
        <v>0</v>
      </c>
      <c r="H592" s="153">
        <f t="shared" si="91"/>
        <v>0</v>
      </c>
      <c r="I592" s="99" t="s">
        <v>40</v>
      </c>
      <c r="J592" s="98">
        <v>0.62</v>
      </c>
      <c r="K592" s="99"/>
      <c r="L592" s="551"/>
      <c r="M592"/>
    </row>
    <row r="593" spans="1:13" ht="21" thickBot="1" x14ac:dyDescent="0.25">
      <c r="A593" s="901" t="s">
        <v>449</v>
      </c>
      <c r="B593" s="902"/>
      <c r="C593" s="902"/>
      <c r="D593" s="902"/>
      <c r="E593" s="518"/>
      <c r="F593" s="518"/>
      <c r="G593" s="518"/>
      <c r="H593" s="423"/>
      <c r="I593" s="423"/>
      <c r="J593" s="423"/>
      <c r="K593" s="424"/>
      <c r="L593" s="425"/>
      <c r="M593"/>
    </row>
    <row r="594" spans="1:13" ht="15.75" customHeight="1" x14ac:dyDescent="0.2">
      <c r="A594" s="903" t="s">
        <v>26</v>
      </c>
      <c r="B594" s="426"/>
      <c r="C594" s="427"/>
      <c r="D594" s="905" t="s">
        <v>29</v>
      </c>
      <c r="E594" s="907"/>
      <c r="F594" s="907"/>
      <c r="G594" s="907"/>
      <c r="H594" s="907"/>
      <c r="I594" s="428" t="s">
        <v>30</v>
      </c>
      <c r="J594" s="909"/>
      <c r="K594" s="429"/>
      <c r="L594" s="813" t="s">
        <v>33</v>
      </c>
      <c r="M594"/>
    </row>
    <row r="595" spans="1:13" ht="15.75" customHeight="1" thickBot="1" x14ac:dyDescent="0.25">
      <c r="A595" s="904"/>
      <c r="B595" s="430"/>
      <c r="C595" s="431"/>
      <c r="D595" s="906"/>
      <c r="E595" s="908"/>
      <c r="F595" s="908"/>
      <c r="G595" s="908"/>
      <c r="H595" s="908"/>
      <c r="I595" s="432" t="s">
        <v>35</v>
      </c>
      <c r="J595" s="910"/>
      <c r="K595" s="433"/>
      <c r="L595" s="814"/>
      <c r="M595"/>
    </row>
    <row r="596" spans="1:13" ht="15.75" customHeight="1" x14ac:dyDescent="0.25">
      <c r="A596" s="161">
        <v>1</v>
      </c>
      <c r="B596" s="434" t="s">
        <v>37</v>
      </c>
      <c r="C596" s="361"/>
      <c r="D596" s="435" t="s">
        <v>638</v>
      </c>
      <c r="E596" s="165">
        <f>ROUND(J596*0.9,6)*K596</f>
        <v>0</v>
      </c>
      <c r="F596" s="158">
        <f>ROUND(J596*0.93,6)*K596</f>
        <v>0</v>
      </c>
      <c r="G596" s="165">
        <f t="shared" si="101"/>
        <v>0</v>
      </c>
      <c r="H596" s="165">
        <f t="shared" ref="H596:H648" si="105">J596*K596</f>
        <v>0</v>
      </c>
      <c r="I596" s="254" t="s">
        <v>40</v>
      </c>
      <c r="J596" s="333">
        <v>0.67</v>
      </c>
      <c r="K596" s="113"/>
      <c r="L596" s="436" t="s">
        <v>47</v>
      </c>
      <c r="M596"/>
    </row>
    <row r="597" spans="1:13" ht="15.75" customHeight="1" thickBot="1" x14ac:dyDescent="0.3">
      <c r="A597" s="168">
        <f t="shared" ref="A597:A648" si="106">A596+1</f>
        <v>2</v>
      </c>
      <c r="B597" s="524" t="s">
        <v>37</v>
      </c>
      <c r="C597" s="359"/>
      <c r="D597" s="537" t="s">
        <v>639</v>
      </c>
      <c r="E597" s="172">
        <f t="shared" ref="E597:E648" si="107">ROUND(J597*0.9,6)*K597</f>
        <v>0</v>
      </c>
      <c r="F597" s="105">
        <f>ROUND(J597*0.93,6)*K597</f>
        <v>0</v>
      </c>
      <c r="G597" s="172">
        <f t="shared" si="101"/>
        <v>0</v>
      </c>
      <c r="H597" s="172">
        <f t="shared" si="105"/>
        <v>0</v>
      </c>
      <c r="I597" s="332" t="s">
        <v>40</v>
      </c>
      <c r="J597" s="447">
        <v>0.67</v>
      </c>
      <c r="K597" s="175"/>
      <c r="L597" s="448" t="s">
        <v>47</v>
      </c>
      <c r="M597"/>
    </row>
    <row r="598" spans="1:13" ht="15.75" x14ac:dyDescent="0.25">
      <c r="A598" s="140">
        <f t="shared" si="106"/>
        <v>3</v>
      </c>
      <c r="B598" s="468" t="s">
        <v>37</v>
      </c>
      <c r="C598" s="227"/>
      <c r="D598" s="534" t="s">
        <v>732</v>
      </c>
      <c r="E598" s="75">
        <f t="shared" si="107"/>
        <v>0</v>
      </c>
      <c r="F598" s="144">
        <f t="shared" ref="F598:F648" si="108">ROUND(J598*0.93,6)*K598</f>
        <v>0</v>
      </c>
      <c r="G598" s="75">
        <f t="shared" si="101"/>
        <v>0</v>
      </c>
      <c r="H598" s="75">
        <f t="shared" si="105"/>
        <v>0</v>
      </c>
      <c r="I598" s="87" t="s">
        <v>40</v>
      </c>
      <c r="J598" s="228">
        <v>0.67</v>
      </c>
      <c r="K598" s="79"/>
      <c r="L598" s="535" t="s">
        <v>47</v>
      </c>
      <c r="M598"/>
    </row>
    <row r="599" spans="1:13" ht="16.5" thickBot="1" x14ac:dyDescent="0.3">
      <c r="A599" s="340">
        <f t="shared" si="106"/>
        <v>4</v>
      </c>
      <c r="B599" s="461" t="s">
        <v>37</v>
      </c>
      <c r="C599" s="462"/>
      <c r="D599" s="536" t="s">
        <v>450</v>
      </c>
      <c r="E599" s="96">
        <f t="shared" si="107"/>
        <v>0</v>
      </c>
      <c r="F599" s="75">
        <f t="shared" si="108"/>
        <v>0</v>
      </c>
      <c r="G599" s="96">
        <f t="shared" si="101"/>
        <v>0</v>
      </c>
      <c r="H599" s="96">
        <f t="shared" si="105"/>
        <v>0</v>
      </c>
      <c r="I599" s="97" t="s">
        <v>40</v>
      </c>
      <c r="J599" s="463">
        <v>0.6</v>
      </c>
      <c r="K599" s="187"/>
      <c r="L599" s="561" t="s">
        <v>740</v>
      </c>
      <c r="M599"/>
    </row>
    <row r="600" spans="1:13" ht="15.75" x14ac:dyDescent="0.25">
      <c r="A600" s="101">
        <f t="shared" si="106"/>
        <v>5</v>
      </c>
      <c r="B600" s="434" t="s">
        <v>37</v>
      </c>
      <c r="C600" s="361"/>
      <c r="D600" s="435" t="s">
        <v>451</v>
      </c>
      <c r="E600" s="105">
        <f t="shared" si="107"/>
        <v>0</v>
      </c>
      <c r="F600" s="158">
        <f t="shared" si="108"/>
        <v>0</v>
      </c>
      <c r="G600" s="105">
        <f t="shared" si="101"/>
        <v>0</v>
      </c>
      <c r="H600" s="105">
        <f t="shared" si="105"/>
        <v>0</v>
      </c>
      <c r="I600" s="106" t="s">
        <v>40</v>
      </c>
      <c r="J600" s="333">
        <v>0.67</v>
      </c>
      <c r="K600" s="113"/>
      <c r="L600" s="436" t="s">
        <v>47</v>
      </c>
      <c r="M600"/>
    </row>
    <row r="601" spans="1:13" ht="16.5" customHeight="1" x14ac:dyDescent="0.25">
      <c r="A601" s="161">
        <f t="shared" si="106"/>
        <v>6</v>
      </c>
      <c r="B601" s="434" t="s">
        <v>37</v>
      </c>
      <c r="C601" s="361"/>
      <c r="D601" s="435" t="s">
        <v>640</v>
      </c>
      <c r="E601" s="165">
        <f t="shared" si="107"/>
        <v>0</v>
      </c>
      <c r="F601" s="165">
        <f t="shared" si="108"/>
        <v>0</v>
      </c>
      <c r="G601" s="165">
        <f t="shared" si="101"/>
        <v>0</v>
      </c>
      <c r="H601" s="105">
        <f t="shared" si="105"/>
        <v>0</v>
      </c>
      <c r="I601" s="106" t="s">
        <v>40</v>
      </c>
      <c r="J601" s="333">
        <v>0.67</v>
      </c>
      <c r="K601" s="108"/>
      <c r="L601" s="436" t="s">
        <v>47</v>
      </c>
      <c r="M601"/>
    </row>
    <row r="602" spans="1:13" ht="15.75" x14ac:dyDescent="0.25">
      <c r="A602" s="621">
        <f>A601+1</f>
        <v>7</v>
      </c>
      <c r="B602" s="636" t="s">
        <v>37</v>
      </c>
      <c r="C602" s="584"/>
      <c r="D602" s="638" t="s">
        <v>452</v>
      </c>
      <c r="E602" s="566">
        <f t="shared" si="107"/>
        <v>0</v>
      </c>
      <c r="F602" s="566">
        <f t="shared" si="108"/>
        <v>0</v>
      </c>
      <c r="G602" s="566">
        <f t="shared" si="101"/>
        <v>0</v>
      </c>
      <c r="H602" s="572">
        <f t="shared" si="105"/>
        <v>0</v>
      </c>
      <c r="I602" s="573" t="s">
        <v>40</v>
      </c>
      <c r="J602" s="639">
        <v>0.73</v>
      </c>
      <c r="K602" s="588"/>
      <c r="L602" s="641" t="s">
        <v>47</v>
      </c>
      <c r="M602"/>
    </row>
    <row r="603" spans="1:13" ht="15.75" x14ac:dyDescent="0.25">
      <c r="A603" s="125">
        <f t="shared" si="106"/>
        <v>8</v>
      </c>
      <c r="B603" s="434" t="s">
        <v>37</v>
      </c>
      <c r="C603" s="361"/>
      <c r="D603" s="435" t="s">
        <v>641</v>
      </c>
      <c r="E603" s="165">
        <f t="shared" si="107"/>
        <v>0</v>
      </c>
      <c r="F603" s="165">
        <f t="shared" si="108"/>
        <v>0</v>
      </c>
      <c r="G603" s="165">
        <f t="shared" si="101"/>
        <v>0</v>
      </c>
      <c r="H603" s="105">
        <f t="shared" si="105"/>
        <v>0</v>
      </c>
      <c r="I603" s="106" t="s">
        <v>40</v>
      </c>
      <c r="J603" s="333">
        <v>0.67</v>
      </c>
      <c r="K603" s="113"/>
      <c r="L603" s="436" t="s">
        <v>47</v>
      </c>
      <c r="M603"/>
    </row>
    <row r="604" spans="1:13" ht="15.75" x14ac:dyDescent="0.25">
      <c r="A604" s="621">
        <f t="shared" si="106"/>
        <v>9</v>
      </c>
      <c r="B604" s="583" t="s">
        <v>41</v>
      </c>
      <c r="C604" s="637"/>
      <c r="D604" s="638" t="s">
        <v>453</v>
      </c>
      <c r="E604" s="566">
        <f t="shared" si="107"/>
        <v>0</v>
      </c>
      <c r="F604" s="566">
        <f t="shared" si="108"/>
        <v>0</v>
      </c>
      <c r="G604" s="566">
        <f t="shared" si="101"/>
        <v>0</v>
      </c>
      <c r="H604" s="572">
        <f t="shared" si="105"/>
        <v>0</v>
      </c>
      <c r="I604" s="573" t="s">
        <v>40</v>
      </c>
      <c r="J604" s="639">
        <v>0.62</v>
      </c>
      <c r="K604" s="588"/>
      <c r="L604" s="640"/>
      <c r="M604"/>
    </row>
    <row r="605" spans="1:13" ht="15.75" x14ac:dyDescent="0.25">
      <c r="A605" s="621">
        <f t="shared" si="106"/>
        <v>10</v>
      </c>
      <c r="B605" s="636" t="s">
        <v>37</v>
      </c>
      <c r="C605" s="584"/>
      <c r="D605" s="638" t="s">
        <v>721</v>
      </c>
      <c r="E605" s="566">
        <f t="shared" si="107"/>
        <v>0</v>
      </c>
      <c r="F605" s="566">
        <f t="shared" si="108"/>
        <v>0</v>
      </c>
      <c r="G605" s="566">
        <f t="shared" si="101"/>
        <v>0</v>
      </c>
      <c r="H605" s="572">
        <f t="shared" si="105"/>
        <v>0</v>
      </c>
      <c r="I605" s="573" t="s">
        <v>40</v>
      </c>
      <c r="J605" s="639">
        <v>0.98</v>
      </c>
      <c r="K605" s="569"/>
      <c r="L605" s="641"/>
      <c r="M605"/>
    </row>
    <row r="606" spans="1:13" ht="15.75" x14ac:dyDescent="0.25">
      <c r="A606" s="621">
        <f t="shared" si="106"/>
        <v>11</v>
      </c>
      <c r="B606" s="630" t="s">
        <v>41</v>
      </c>
      <c r="C606" s="634"/>
      <c r="D606" s="632" t="s">
        <v>454</v>
      </c>
      <c r="E606" s="566">
        <f t="shared" si="107"/>
        <v>0</v>
      </c>
      <c r="F606" s="566">
        <f t="shared" si="108"/>
        <v>0</v>
      </c>
      <c r="G606" s="566">
        <f t="shared" si="101"/>
        <v>0</v>
      </c>
      <c r="H606" s="566">
        <f t="shared" si="105"/>
        <v>0</v>
      </c>
      <c r="I606" s="567" t="s">
        <v>40</v>
      </c>
      <c r="J606" s="628">
        <v>0.62</v>
      </c>
      <c r="K606" s="569"/>
      <c r="L606" s="633"/>
      <c r="M606"/>
    </row>
    <row r="607" spans="1:13" ht="16.5" customHeight="1" x14ac:dyDescent="0.25">
      <c r="A607" s="161">
        <f t="shared" si="106"/>
        <v>12</v>
      </c>
      <c r="B607" s="271" t="s">
        <v>41</v>
      </c>
      <c r="C607" s="440"/>
      <c r="D607" s="441" t="s">
        <v>503</v>
      </c>
      <c r="E607" s="165">
        <f t="shared" si="107"/>
        <v>0</v>
      </c>
      <c r="F607" s="165">
        <f t="shared" si="108"/>
        <v>0</v>
      </c>
      <c r="G607" s="165">
        <f t="shared" si="101"/>
        <v>0</v>
      </c>
      <c r="H607" s="165">
        <f t="shared" si="105"/>
        <v>0</v>
      </c>
      <c r="I607" s="254" t="s">
        <v>40</v>
      </c>
      <c r="J607" s="320">
        <v>0.57999999999999996</v>
      </c>
      <c r="K607" s="108"/>
      <c r="L607" s="442" t="s">
        <v>47</v>
      </c>
      <c r="M607"/>
    </row>
    <row r="608" spans="1:13" ht="16.5" customHeight="1" x14ac:dyDescent="0.25">
      <c r="A608" s="161">
        <f t="shared" si="106"/>
        <v>13</v>
      </c>
      <c r="B608" s="555" t="s">
        <v>37</v>
      </c>
      <c r="C608" s="440"/>
      <c r="D608" s="441" t="s">
        <v>722</v>
      </c>
      <c r="E608" s="165">
        <f t="shared" si="107"/>
        <v>0</v>
      </c>
      <c r="F608" s="165">
        <f t="shared" si="108"/>
        <v>0</v>
      </c>
      <c r="G608" s="165">
        <f t="shared" si="101"/>
        <v>0</v>
      </c>
      <c r="H608" s="165">
        <f t="shared" si="105"/>
        <v>0</v>
      </c>
      <c r="I608" s="254" t="s">
        <v>40</v>
      </c>
      <c r="J608" s="320">
        <v>1.28</v>
      </c>
      <c r="K608" s="108"/>
      <c r="L608" s="442" t="s">
        <v>47</v>
      </c>
      <c r="M608"/>
    </row>
    <row r="609" spans="1:13" ht="15.75" x14ac:dyDescent="0.25">
      <c r="A609" s="621">
        <f t="shared" si="106"/>
        <v>14</v>
      </c>
      <c r="B609" s="636" t="s">
        <v>37</v>
      </c>
      <c r="C609" s="634"/>
      <c r="D609" s="632" t="s">
        <v>642</v>
      </c>
      <c r="E609" s="566">
        <f t="shared" si="107"/>
        <v>0</v>
      </c>
      <c r="F609" s="566">
        <f t="shared" si="108"/>
        <v>0</v>
      </c>
      <c r="G609" s="566">
        <f t="shared" si="101"/>
        <v>0</v>
      </c>
      <c r="H609" s="566">
        <f t="shared" si="105"/>
        <v>0</v>
      </c>
      <c r="I609" s="567" t="s">
        <v>40</v>
      </c>
      <c r="J609" s="628">
        <v>0.67</v>
      </c>
      <c r="K609" s="569"/>
      <c r="L609" s="635"/>
      <c r="M609"/>
    </row>
    <row r="610" spans="1:13" ht="16.5" customHeight="1" x14ac:dyDescent="0.25">
      <c r="A610" s="161">
        <f t="shared" si="106"/>
        <v>15</v>
      </c>
      <c r="B610" s="434" t="s">
        <v>37</v>
      </c>
      <c r="C610" s="361"/>
      <c r="D610" s="441" t="s">
        <v>500</v>
      </c>
      <c r="E610" s="165">
        <f t="shared" si="107"/>
        <v>0</v>
      </c>
      <c r="F610" s="165">
        <f t="shared" si="108"/>
        <v>0</v>
      </c>
      <c r="G610" s="165">
        <f t="shared" si="101"/>
        <v>0</v>
      </c>
      <c r="H610" s="105">
        <f t="shared" si="105"/>
        <v>0</v>
      </c>
      <c r="I610" s="254" t="s">
        <v>40</v>
      </c>
      <c r="J610" s="333">
        <v>0.76</v>
      </c>
      <c r="K610" s="113"/>
      <c r="L610" s="442" t="s">
        <v>47</v>
      </c>
      <c r="M610"/>
    </row>
    <row r="611" spans="1:13" ht="16.5" customHeight="1" x14ac:dyDescent="0.25">
      <c r="A611" s="621">
        <f t="shared" si="106"/>
        <v>16</v>
      </c>
      <c r="B611" s="630" t="s">
        <v>41</v>
      </c>
      <c r="C611" s="631" t="s">
        <v>60</v>
      </c>
      <c r="D611" s="632" t="s">
        <v>455</v>
      </c>
      <c r="E611" s="566">
        <f t="shared" si="107"/>
        <v>0</v>
      </c>
      <c r="F611" s="566">
        <f t="shared" si="108"/>
        <v>0</v>
      </c>
      <c r="G611" s="566">
        <f t="shared" si="101"/>
        <v>0</v>
      </c>
      <c r="H611" s="566">
        <f t="shared" si="105"/>
        <v>0</v>
      </c>
      <c r="I611" s="567" t="s">
        <v>40</v>
      </c>
      <c r="J611" s="628">
        <v>0.62</v>
      </c>
      <c r="K611" s="569"/>
      <c r="L611" s="633"/>
      <c r="M611"/>
    </row>
    <row r="612" spans="1:13" ht="15.75" x14ac:dyDescent="0.25">
      <c r="A612" s="621">
        <f t="shared" si="106"/>
        <v>17</v>
      </c>
      <c r="B612" s="630" t="s">
        <v>41</v>
      </c>
      <c r="C612" s="631" t="s">
        <v>83</v>
      </c>
      <c r="D612" s="632" t="s">
        <v>456</v>
      </c>
      <c r="E612" s="566">
        <f t="shared" si="107"/>
        <v>0</v>
      </c>
      <c r="F612" s="566">
        <f t="shared" si="108"/>
        <v>0</v>
      </c>
      <c r="G612" s="566">
        <f t="shared" ref="G612:G662" si="109">ROUND(J612*0.95,6)*K612</f>
        <v>0</v>
      </c>
      <c r="H612" s="566">
        <f t="shared" si="105"/>
        <v>0</v>
      </c>
      <c r="I612" s="567" t="s">
        <v>40</v>
      </c>
      <c r="J612" s="628">
        <v>0.62</v>
      </c>
      <c r="K612" s="588"/>
      <c r="L612" s="633"/>
      <c r="M612"/>
    </row>
    <row r="613" spans="1:13" ht="15.75" x14ac:dyDescent="0.25">
      <c r="A613" s="621">
        <f t="shared" si="106"/>
        <v>18</v>
      </c>
      <c r="B613" s="630" t="s">
        <v>41</v>
      </c>
      <c r="C613" s="634"/>
      <c r="D613" s="632" t="s">
        <v>457</v>
      </c>
      <c r="E613" s="566">
        <f t="shared" si="107"/>
        <v>0</v>
      </c>
      <c r="F613" s="572">
        <f t="shared" si="108"/>
        <v>0</v>
      </c>
      <c r="G613" s="566">
        <f t="shared" si="109"/>
        <v>0</v>
      </c>
      <c r="H613" s="566">
        <f t="shared" si="105"/>
        <v>0</v>
      </c>
      <c r="I613" s="567" t="s">
        <v>40</v>
      </c>
      <c r="J613" s="628">
        <v>0.73</v>
      </c>
      <c r="K613" s="588"/>
      <c r="L613" s="635"/>
      <c r="M613"/>
    </row>
    <row r="614" spans="1:13" ht="16.5" thickBot="1" x14ac:dyDescent="0.3">
      <c r="A614" s="168">
        <f t="shared" si="106"/>
        <v>19</v>
      </c>
      <c r="B614" s="444" t="s">
        <v>41</v>
      </c>
      <c r="C614" s="445" t="s">
        <v>68</v>
      </c>
      <c r="D614" s="446" t="s">
        <v>458</v>
      </c>
      <c r="E614" s="172">
        <f t="shared" si="107"/>
        <v>0</v>
      </c>
      <c r="F614" s="105">
        <f t="shared" si="108"/>
        <v>0</v>
      </c>
      <c r="G614" s="172">
        <f t="shared" si="109"/>
        <v>0</v>
      </c>
      <c r="H614" s="172">
        <f t="shared" si="105"/>
        <v>0</v>
      </c>
      <c r="I614" s="332" t="s">
        <v>40</v>
      </c>
      <c r="J614" s="447">
        <v>0.67</v>
      </c>
      <c r="K614" s="175"/>
      <c r="L614" s="448"/>
      <c r="M614"/>
    </row>
    <row r="615" spans="1:13" ht="16.5" thickBot="1" x14ac:dyDescent="0.3">
      <c r="A615" s="340">
        <f t="shared" si="106"/>
        <v>20</v>
      </c>
      <c r="B615" s="449" t="s">
        <v>41</v>
      </c>
      <c r="C615" s="450"/>
      <c r="D615" s="451" t="s">
        <v>459</v>
      </c>
      <c r="E615" s="421">
        <f t="shared" si="107"/>
        <v>0</v>
      </c>
      <c r="F615" s="144">
        <f t="shared" si="108"/>
        <v>0</v>
      </c>
      <c r="G615" s="421">
        <f t="shared" si="109"/>
        <v>0</v>
      </c>
      <c r="H615" s="153">
        <f t="shared" si="105"/>
        <v>0</v>
      </c>
      <c r="I615" s="452" t="s">
        <v>40</v>
      </c>
      <c r="J615" s="353">
        <v>0.75</v>
      </c>
      <c r="K615" s="422"/>
      <c r="L615" s="453"/>
      <c r="M615"/>
    </row>
    <row r="616" spans="1:13" ht="15.75" x14ac:dyDescent="0.25">
      <c r="A616" s="329">
        <f t="shared" si="106"/>
        <v>21</v>
      </c>
      <c r="B616" s="434" t="s">
        <v>37</v>
      </c>
      <c r="C616" s="539"/>
      <c r="D616" s="104" t="s">
        <v>643</v>
      </c>
      <c r="E616" s="105">
        <f t="shared" si="107"/>
        <v>0</v>
      </c>
      <c r="F616" s="158">
        <f t="shared" si="108"/>
        <v>0</v>
      </c>
      <c r="G616" s="158">
        <f t="shared" si="109"/>
        <v>0</v>
      </c>
      <c r="H616" s="158">
        <f t="shared" si="105"/>
        <v>0</v>
      </c>
      <c r="I616" s="330" t="s">
        <v>40</v>
      </c>
      <c r="J616" s="465">
        <v>0.67</v>
      </c>
      <c r="K616" s="160"/>
      <c r="L616" s="538" t="s">
        <v>47</v>
      </c>
      <c r="M616"/>
    </row>
    <row r="617" spans="1:13" ht="15.75" x14ac:dyDescent="0.25">
      <c r="A617" s="161">
        <f t="shared" si="106"/>
        <v>22</v>
      </c>
      <c r="B617" s="434" t="s">
        <v>37</v>
      </c>
      <c r="C617" s="443"/>
      <c r="D617" s="104" t="s">
        <v>460</v>
      </c>
      <c r="E617" s="165">
        <f t="shared" si="107"/>
        <v>0</v>
      </c>
      <c r="F617" s="165">
        <f t="shared" si="108"/>
        <v>0</v>
      </c>
      <c r="G617" s="165">
        <f t="shared" si="109"/>
        <v>0</v>
      </c>
      <c r="H617" s="165">
        <f t="shared" si="105"/>
        <v>0</v>
      </c>
      <c r="I617" s="254" t="s">
        <v>40</v>
      </c>
      <c r="J617" s="320">
        <v>0.68</v>
      </c>
      <c r="K617" s="108"/>
      <c r="L617" s="442"/>
      <c r="M617"/>
    </row>
    <row r="618" spans="1:13" ht="15.75" x14ac:dyDescent="0.25">
      <c r="A618" s="161">
        <f t="shared" si="106"/>
        <v>23</v>
      </c>
      <c r="B618" s="434" t="s">
        <v>37</v>
      </c>
      <c r="C618" s="369"/>
      <c r="D618" s="104" t="s">
        <v>644</v>
      </c>
      <c r="E618" s="165">
        <f t="shared" si="107"/>
        <v>0</v>
      </c>
      <c r="F618" s="165">
        <f t="shared" si="108"/>
        <v>0</v>
      </c>
      <c r="G618" s="165">
        <f t="shared" si="109"/>
        <v>0</v>
      </c>
      <c r="H618" s="165">
        <f t="shared" si="105"/>
        <v>0</v>
      </c>
      <c r="I618" s="254" t="s">
        <v>40</v>
      </c>
      <c r="J618" s="320">
        <v>0.67</v>
      </c>
      <c r="K618" s="113"/>
      <c r="L618" s="436" t="s">
        <v>47</v>
      </c>
      <c r="M618"/>
    </row>
    <row r="619" spans="1:13" ht="16.5" thickBot="1" x14ac:dyDescent="0.3">
      <c r="A619" s="116">
        <f t="shared" si="106"/>
        <v>24</v>
      </c>
      <c r="B619" s="524" t="s">
        <v>37</v>
      </c>
      <c r="C619" s="359" t="s">
        <v>60</v>
      </c>
      <c r="D619" s="454" t="s">
        <v>494</v>
      </c>
      <c r="E619" s="172">
        <f t="shared" si="107"/>
        <v>0</v>
      </c>
      <c r="F619" s="105">
        <f t="shared" si="108"/>
        <v>0</v>
      </c>
      <c r="G619" s="120">
        <f t="shared" si="109"/>
        <v>0</v>
      </c>
      <c r="H619" s="120">
        <f t="shared" si="105"/>
        <v>0</v>
      </c>
      <c r="I619" s="121" t="s">
        <v>40</v>
      </c>
      <c r="J619" s="467">
        <v>0.6</v>
      </c>
      <c r="K619" s="175"/>
      <c r="L619" s="455"/>
      <c r="M619"/>
    </row>
    <row r="620" spans="1:13" ht="15.75" x14ac:dyDescent="0.25">
      <c r="A620" s="582">
        <f t="shared" si="106"/>
        <v>25</v>
      </c>
      <c r="B620" s="625" t="s">
        <v>37</v>
      </c>
      <c r="C620" s="626"/>
      <c r="D620" s="627" t="s">
        <v>461</v>
      </c>
      <c r="E620" s="572">
        <f t="shared" si="107"/>
        <v>0</v>
      </c>
      <c r="F620" s="602">
        <f t="shared" si="108"/>
        <v>0</v>
      </c>
      <c r="G620" s="566">
        <f t="shared" si="109"/>
        <v>0</v>
      </c>
      <c r="H620" s="566">
        <f t="shared" si="105"/>
        <v>0</v>
      </c>
      <c r="I620" s="567" t="s">
        <v>40</v>
      </c>
      <c r="J620" s="628">
        <v>0.85</v>
      </c>
      <c r="K620" s="569"/>
      <c r="L620" s="629"/>
      <c r="M620"/>
    </row>
    <row r="621" spans="1:13" ht="15.75" x14ac:dyDescent="0.25">
      <c r="A621" s="177">
        <f t="shared" si="106"/>
        <v>26</v>
      </c>
      <c r="B621" s="458" t="s">
        <v>41</v>
      </c>
      <c r="C621" s="459"/>
      <c r="D621" s="83" t="s">
        <v>462</v>
      </c>
      <c r="E621" s="76">
        <f t="shared" si="107"/>
        <v>0</v>
      </c>
      <c r="F621" s="76">
        <f t="shared" si="108"/>
        <v>0</v>
      </c>
      <c r="G621" s="76">
        <f t="shared" si="109"/>
        <v>0</v>
      </c>
      <c r="H621" s="76">
        <f t="shared" si="105"/>
        <v>0</v>
      </c>
      <c r="I621" s="77" t="s">
        <v>40</v>
      </c>
      <c r="J621" s="230">
        <v>0.66</v>
      </c>
      <c r="K621" s="85"/>
      <c r="L621" s="460"/>
      <c r="M621"/>
    </row>
    <row r="622" spans="1:13" ht="15.75" x14ac:dyDescent="0.25">
      <c r="A622" s="177">
        <f t="shared" si="106"/>
        <v>27</v>
      </c>
      <c r="B622" s="458" t="s">
        <v>41</v>
      </c>
      <c r="C622" s="459"/>
      <c r="D622" s="83" t="s">
        <v>506</v>
      </c>
      <c r="E622" s="76">
        <f t="shared" si="107"/>
        <v>0</v>
      </c>
      <c r="F622" s="76">
        <f t="shared" si="108"/>
        <v>0</v>
      </c>
      <c r="G622" s="76">
        <f t="shared" si="109"/>
        <v>0</v>
      </c>
      <c r="H622" s="76">
        <f t="shared" si="105"/>
        <v>0</v>
      </c>
      <c r="I622" s="77" t="s">
        <v>40</v>
      </c>
      <c r="J622" s="230">
        <v>0.68</v>
      </c>
      <c r="K622" s="85"/>
      <c r="L622" s="460"/>
      <c r="M622"/>
    </row>
    <row r="623" spans="1:13" ht="15.75" x14ac:dyDescent="0.25">
      <c r="A623" s="177">
        <f t="shared" si="106"/>
        <v>28</v>
      </c>
      <c r="B623" s="458" t="s">
        <v>41</v>
      </c>
      <c r="C623" s="459"/>
      <c r="D623" s="83" t="s">
        <v>463</v>
      </c>
      <c r="E623" s="76">
        <f t="shared" si="107"/>
        <v>0</v>
      </c>
      <c r="F623" s="76">
        <f t="shared" si="108"/>
        <v>0</v>
      </c>
      <c r="G623" s="76">
        <f t="shared" si="109"/>
        <v>0</v>
      </c>
      <c r="H623" s="76">
        <f t="shared" si="105"/>
        <v>0</v>
      </c>
      <c r="I623" s="77" t="s">
        <v>40</v>
      </c>
      <c r="J623" s="230">
        <v>0.6</v>
      </c>
      <c r="K623" s="85"/>
      <c r="L623" s="460"/>
      <c r="M623"/>
    </row>
    <row r="624" spans="1:13" ht="15.75" x14ac:dyDescent="0.25">
      <c r="A624" s="177">
        <f t="shared" si="106"/>
        <v>29</v>
      </c>
      <c r="B624" s="456" t="s">
        <v>37</v>
      </c>
      <c r="C624" s="365" t="s">
        <v>83</v>
      </c>
      <c r="D624" s="83" t="s">
        <v>464</v>
      </c>
      <c r="E624" s="76">
        <f t="shared" si="107"/>
        <v>0</v>
      </c>
      <c r="F624" s="76">
        <f t="shared" si="108"/>
        <v>0</v>
      </c>
      <c r="G624" s="76">
        <f t="shared" si="109"/>
        <v>0</v>
      </c>
      <c r="H624" s="76">
        <f t="shared" si="105"/>
        <v>0</v>
      </c>
      <c r="I624" s="77" t="s">
        <v>40</v>
      </c>
      <c r="J624" s="230">
        <v>0.84</v>
      </c>
      <c r="K624" s="85"/>
      <c r="L624" s="457"/>
      <c r="M624"/>
    </row>
    <row r="625" spans="1:13" ht="15.75" x14ac:dyDescent="0.25">
      <c r="A625" s="177">
        <f t="shared" si="106"/>
        <v>30</v>
      </c>
      <c r="B625" s="456" t="s">
        <v>37</v>
      </c>
      <c r="C625" s="365"/>
      <c r="D625" s="83" t="s">
        <v>465</v>
      </c>
      <c r="E625" s="76">
        <f t="shared" si="107"/>
        <v>0</v>
      </c>
      <c r="F625" s="76">
        <f t="shared" si="108"/>
        <v>0</v>
      </c>
      <c r="G625" s="76">
        <f t="shared" si="109"/>
        <v>0</v>
      </c>
      <c r="H625" s="76">
        <f t="shared" si="105"/>
        <v>0</v>
      </c>
      <c r="I625" s="77" t="s">
        <v>40</v>
      </c>
      <c r="J625" s="230">
        <v>0.78</v>
      </c>
      <c r="K625" s="85"/>
      <c r="L625" s="269" t="s">
        <v>47</v>
      </c>
      <c r="M625"/>
    </row>
    <row r="626" spans="1:13" ht="15.75" x14ac:dyDescent="0.25">
      <c r="A626" s="125">
        <f t="shared" si="106"/>
        <v>31</v>
      </c>
      <c r="B626" s="456" t="s">
        <v>37</v>
      </c>
      <c r="C626" s="365" t="s">
        <v>83</v>
      </c>
      <c r="D626" s="83" t="s">
        <v>466</v>
      </c>
      <c r="E626" s="76">
        <f t="shared" si="107"/>
        <v>0</v>
      </c>
      <c r="F626" s="76">
        <f t="shared" si="108"/>
        <v>0</v>
      </c>
      <c r="G626" s="76">
        <f t="shared" si="109"/>
        <v>0</v>
      </c>
      <c r="H626" s="76">
        <f t="shared" si="105"/>
        <v>0</v>
      </c>
      <c r="I626" s="77" t="s">
        <v>40</v>
      </c>
      <c r="J626" s="230">
        <v>0.67</v>
      </c>
      <c r="K626" s="85"/>
      <c r="L626" s="457"/>
      <c r="M626"/>
    </row>
    <row r="627" spans="1:13" ht="15.75" x14ac:dyDescent="0.25">
      <c r="A627" s="621">
        <f>A626+1</f>
        <v>32</v>
      </c>
      <c r="B627" s="630" t="s">
        <v>41</v>
      </c>
      <c r="C627" s="626" t="s">
        <v>60</v>
      </c>
      <c r="D627" s="562" t="s">
        <v>467</v>
      </c>
      <c r="E627" s="566">
        <f t="shared" si="107"/>
        <v>0</v>
      </c>
      <c r="F627" s="566">
        <f t="shared" si="108"/>
        <v>0</v>
      </c>
      <c r="G627" s="566">
        <f t="shared" si="109"/>
        <v>0</v>
      </c>
      <c r="H627" s="566">
        <f t="shared" si="105"/>
        <v>0</v>
      </c>
      <c r="I627" s="567" t="s">
        <v>40</v>
      </c>
      <c r="J627" s="628">
        <v>0.67</v>
      </c>
      <c r="K627" s="569"/>
      <c r="L627" s="653"/>
      <c r="M627"/>
    </row>
    <row r="628" spans="1:13" ht="16.5" thickBot="1" x14ac:dyDescent="0.3">
      <c r="A628" s="149">
        <f t="shared" si="106"/>
        <v>33</v>
      </c>
      <c r="B628" s="461" t="s">
        <v>37</v>
      </c>
      <c r="C628" s="462" t="s">
        <v>60</v>
      </c>
      <c r="D628" s="95" t="s">
        <v>468</v>
      </c>
      <c r="E628" s="96">
        <f t="shared" si="107"/>
        <v>0</v>
      </c>
      <c r="F628" s="75">
        <f t="shared" si="108"/>
        <v>0</v>
      </c>
      <c r="G628" s="96">
        <f t="shared" si="109"/>
        <v>0</v>
      </c>
      <c r="H628" s="96">
        <f t="shared" si="105"/>
        <v>0</v>
      </c>
      <c r="I628" s="97" t="s">
        <v>40</v>
      </c>
      <c r="J628" s="463">
        <v>0.67</v>
      </c>
      <c r="K628" s="187"/>
      <c r="L628" s="464"/>
      <c r="M628"/>
    </row>
    <row r="629" spans="1:13" ht="16.5" thickBot="1" x14ac:dyDescent="0.3">
      <c r="A629" s="350">
        <f t="shared" si="106"/>
        <v>34</v>
      </c>
      <c r="B629" s="540" t="s">
        <v>41</v>
      </c>
      <c r="C629" s="541"/>
      <c r="D629" s="542" t="s">
        <v>469</v>
      </c>
      <c r="E629" s="347">
        <f t="shared" si="107"/>
        <v>0</v>
      </c>
      <c r="F629" s="158">
        <f t="shared" si="108"/>
        <v>0</v>
      </c>
      <c r="G629" s="347">
        <f t="shared" si="109"/>
        <v>0</v>
      </c>
      <c r="H629" s="347">
        <f t="shared" si="105"/>
        <v>0</v>
      </c>
      <c r="I629" s="338" t="s">
        <v>40</v>
      </c>
      <c r="J629" s="529">
        <v>0.48</v>
      </c>
      <c r="K629" s="530"/>
      <c r="L629" s="531" t="s">
        <v>47</v>
      </c>
      <c r="M629"/>
    </row>
    <row r="630" spans="1:13" ht="15.75" x14ac:dyDescent="0.25">
      <c r="A630" s="177">
        <f t="shared" si="106"/>
        <v>35</v>
      </c>
      <c r="B630" s="468" t="s">
        <v>37</v>
      </c>
      <c r="C630" s="227" t="s">
        <v>68</v>
      </c>
      <c r="D630" s="469" t="s">
        <v>470</v>
      </c>
      <c r="E630" s="75">
        <f t="shared" si="107"/>
        <v>0</v>
      </c>
      <c r="F630" s="144">
        <f t="shared" si="108"/>
        <v>0</v>
      </c>
      <c r="G630" s="75">
        <f t="shared" si="109"/>
        <v>0</v>
      </c>
      <c r="H630" s="75">
        <f t="shared" si="105"/>
        <v>0</v>
      </c>
      <c r="I630" s="87" t="s">
        <v>40</v>
      </c>
      <c r="J630" s="228">
        <v>0.74</v>
      </c>
      <c r="K630" s="79"/>
      <c r="L630" s="470"/>
      <c r="M630"/>
    </row>
    <row r="631" spans="1:13" ht="16.5" thickBot="1" x14ac:dyDescent="0.3">
      <c r="A631" s="340">
        <f t="shared" si="106"/>
        <v>36</v>
      </c>
      <c r="B631" s="461" t="s">
        <v>37</v>
      </c>
      <c r="C631" s="462"/>
      <c r="D631" s="95" t="s">
        <v>471</v>
      </c>
      <c r="E631" s="96">
        <f t="shared" si="107"/>
        <v>0</v>
      </c>
      <c r="F631" s="75">
        <f t="shared" si="108"/>
        <v>0</v>
      </c>
      <c r="G631" s="96">
        <f t="shared" si="109"/>
        <v>0</v>
      </c>
      <c r="H631" s="96">
        <f t="shared" si="105"/>
        <v>0</v>
      </c>
      <c r="I631" s="97" t="s">
        <v>40</v>
      </c>
      <c r="J631" s="463">
        <v>0.67</v>
      </c>
      <c r="K631" s="187"/>
      <c r="L631" s="464" t="s">
        <v>47</v>
      </c>
      <c r="M631"/>
    </row>
    <row r="632" spans="1:13" ht="15.75" x14ac:dyDescent="0.25">
      <c r="A632" s="101">
        <f t="shared" si="106"/>
        <v>37</v>
      </c>
      <c r="B632" s="344" t="s">
        <v>37</v>
      </c>
      <c r="C632" s="439"/>
      <c r="D632" s="104" t="s">
        <v>472</v>
      </c>
      <c r="E632" s="105">
        <f t="shared" si="107"/>
        <v>0</v>
      </c>
      <c r="F632" s="158">
        <f t="shared" si="108"/>
        <v>0</v>
      </c>
      <c r="G632" s="105">
        <f t="shared" si="109"/>
        <v>0</v>
      </c>
      <c r="H632" s="105">
        <f t="shared" si="105"/>
        <v>0</v>
      </c>
      <c r="I632" s="106" t="s">
        <v>40</v>
      </c>
      <c r="J632" s="333">
        <v>0.7</v>
      </c>
      <c r="K632" s="108"/>
      <c r="L632" s="346"/>
      <c r="M632"/>
    </row>
    <row r="633" spans="1:13" ht="15.75" x14ac:dyDescent="0.25">
      <c r="A633" s="161">
        <f t="shared" ref="A633:A638" si="110">A632+1</f>
        <v>38</v>
      </c>
      <c r="B633" s="275" t="s">
        <v>37</v>
      </c>
      <c r="C633" s="440"/>
      <c r="D633" s="466" t="s">
        <v>473</v>
      </c>
      <c r="E633" s="165">
        <f t="shared" si="107"/>
        <v>0</v>
      </c>
      <c r="F633" s="105">
        <f t="shared" si="108"/>
        <v>0</v>
      </c>
      <c r="G633" s="165">
        <f t="shared" si="109"/>
        <v>0</v>
      </c>
      <c r="H633" s="165">
        <f t="shared" si="105"/>
        <v>0</v>
      </c>
      <c r="I633" s="254" t="s">
        <v>40</v>
      </c>
      <c r="J633" s="320">
        <v>0.75</v>
      </c>
      <c r="K633" s="108"/>
      <c r="L633" s="266" t="s">
        <v>47</v>
      </c>
      <c r="M633"/>
    </row>
    <row r="634" spans="1:13" ht="16.5" thickBot="1" x14ac:dyDescent="0.3">
      <c r="A634" s="607">
        <f t="shared" si="110"/>
        <v>39</v>
      </c>
      <c r="B634" s="693" t="s">
        <v>41</v>
      </c>
      <c r="C634" s="613"/>
      <c r="D634" s="694" t="s">
        <v>474</v>
      </c>
      <c r="E634" s="615">
        <f t="shared" si="107"/>
        <v>0</v>
      </c>
      <c r="F634" s="572">
        <f t="shared" si="108"/>
        <v>0</v>
      </c>
      <c r="G634" s="615">
        <f t="shared" si="109"/>
        <v>0</v>
      </c>
      <c r="H634" s="615">
        <f t="shared" si="105"/>
        <v>0</v>
      </c>
      <c r="I634" s="695" t="s">
        <v>40</v>
      </c>
      <c r="J634" s="696">
        <v>0.75</v>
      </c>
      <c r="K634" s="618"/>
      <c r="L634" s="697"/>
      <c r="M634"/>
    </row>
    <row r="635" spans="1:13" ht="15.75" x14ac:dyDescent="0.25">
      <c r="A635" s="177">
        <f t="shared" si="110"/>
        <v>40</v>
      </c>
      <c r="B635" s="226" t="s">
        <v>37</v>
      </c>
      <c r="C635" s="472"/>
      <c r="D635" s="469" t="s">
        <v>475</v>
      </c>
      <c r="E635" s="75">
        <f t="shared" si="107"/>
        <v>0</v>
      </c>
      <c r="F635" s="144">
        <f t="shared" si="108"/>
        <v>0</v>
      </c>
      <c r="G635" s="75">
        <f t="shared" si="109"/>
        <v>0</v>
      </c>
      <c r="H635" s="75">
        <f t="shared" si="105"/>
        <v>0</v>
      </c>
      <c r="I635" s="87" t="s">
        <v>40</v>
      </c>
      <c r="J635" s="228">
        <v>0.75</v>
      </c>
      <c r="K635" s="85"/>
      <c r="L635" s="268"/>
      <c r="M635"/>
    </row>
    <row r="636" spans="1:13" ht="15.75" x14ac:dyDescent="0.25">
      <c r="A636" s="125">
        <f t="shared" si="110"/>
        <v>41</v>
      </c>
      <c r="B636" s="90" t="s">
        <v>37</v>
      </c>
      <c r="C636" s="365" t="s">
        <v>165</v>
      </c>
      <c r="D636" s="471" t="s">
        <v>476</v>
      </c>
      <c r="E636" s="76">
        <f t="shared" si="107"/>
        <v>0</v>
      </c>
      <c r="F636" s="75">
        <f t="shared" si="108"/>
        <v>0</v>
      </c>
      <c r="G636" s="76">
        <f t="shared" si="109"/>
        <v>0</v>
      </c>
      <c r="H636" s="76">
        <f t="shared" si="105"/>
        <v>0</v>
      </c>
      <c r="I636" s="77" t="s">
        <v>40</v>
      </c>
      <c r="J636" s="230">
        <v>0.75</v>
      </c>
      <c r="K636" s="85"/>
      <c r="L636" s="269"/>
      <c r="M636"/>
    </row>
    <row r="637" spans="1:13" ht="15.75" x14ac:dyDescent="0.25">
      <c r="A637" s="125">
        <f t="shared" si="110"/>
        <v>42</v>
      </c>
      <c r="B637" s="458" t="s">
        <v>41</v>
      </c>
      <c r="C637" s="365"/>
      <c r="D637" s="471" t="s">
        <v>508</v>
      </c>
      <c r="E637" s="76">
        <f t="shared" si="107"/>
        <v>0</v>
      </c>
      <c r="F637" s="76">
        <f t="shared" si="108"/>
        <v>0</v>
      </c>
      <c r="G637" s="76">
        <f t="shared" si="109"/>
        <v>0</v>
      </c>
      <c r="H637" s="76">
        <f t="shared" si="105"/>
        <v>0</v>
      </c>
      <c r="I637" s="77" t="s">
        <v>40</v>
      </c>
      <c r="J637" s="230">
        <v>0.62</v>
      </c>
      <c r="K637" s="85"/>
      <c r="L637" s="269" t="s">
        <v>47</v>
      </c>
      <c r="M637"/>
    </row>
    <row r="638" spans="1:13" ht="16.5" thickBot="1" x14ac:dyDescent="0.3">
      <c r="A638" s="149">
        <f t="shared" si="110"/>
        <v>43</v>
      </c>
      <c r="B638" s="543" t="s">
        <v>37</v>
      </c>
      <c r="C638" s="462"/>
      <c r="D638" s="473" t="s">
        <v>646</v>
      </c>
      <c r="E638" s="96">
        <f t="shared" si="107"/>
        <v>0</v>
      </c>
      <c r="F638" s="75">
        <f t="shared" si="108"/>
        <v>0</v>
      </c>
      <c r="G638" s="96">
        <f t="shared" si="109"/>
        <v>0</v>
      </c>
      <c r="H638" s="96">
        <f t="shared" si="105"/>
        <v>0</v>
      </c>
      <c r="I638" s="97" t="s">
        <v>40</v>
      </c>
      <c r="J638" s="463">
        <v>0.8</v>
      </c>
      <c r="K638" s="187"/>
      <c r="L638" s="464"/>
      <c r="M638"/>
    </row>
    <row r="639" spans="1:13" ht="15.75" x14ac:dyDescent="0.25">
      <c r="A639" s="101">
        <f t="shared" si="106"/>
        <v>44</v>
      </c>
      <c r="B639" s="417" t="s">
        <v>41</v>
      </c>
      <c r="C639" s="439"/>
      <c r="D639" s="474" t="s">
        <v>477</v>
      </c>
      <c r="E639" s="105">
        <f t="shared" si="107"/>
        <v>0</v>
      </c>
      <c r="F639" s="158">
        <f t="shared" si="108"/>
        <v>0</v>
      </c>
      <c r="G639" s="105">
        <f t="shared" si="109"/>
        <v>0</v>
      </c>
      <c r="H639" s="105">
        <f t="shared" si="105"/>
        <v>0</v>
      </c>
      <c r="I639" s="106" t="s">
        <v>40</v>
      </c>
      <c r="J639" s="333">
        <v>0.7</v>
      </c>
      <c r="K639" s="108"/>
      <c r="L639" s="346"/>
      <c r="M639"/>
    </row>
    <row r="640" spans="1:13" ht="16.5" thickBot="1" x14ac:dyDescent="0.3">
      <c r="A640" s="101">
        <f t="shared" si="106"/>
        <v>45</v>
      </c>
      <c r="B640" s="444" t="s">
        <v>41</v>
      </c>
      <c r="C640" s="475"/>
      <c r="D640" s="476" t="s">
        <v>478</v>
      </c>
      <c r="E640" s="172">
        <f t="shared" si="107"/>
        <v>0</v>
      </c>
      <c r="F640" s="105">
        <f t="shared" si="108"/>
        <v>0</v>
      </c>
      <c r="G640" s="172">
        <f t="shared" si="109"/>
        <v>0</v>
      </c>
      <c r="H640" s="172">
        <f t="shared" si="105"/>
        <v>0</v>
      </c>
      <c r="I640" s="332" t="s">
        <v>40</v>
      </c>
      <c r="J640" s="447">
        <v>0.7</v>
      </c>
      <c r="K640" s="175"/>
      <c r="L640" s="334"/>
      <c r="M640"/>
    </row>
    <row r="641" spans="1:13" ht="16.5" thickBot="1" x14ac:dyDescent="0.3">
      <c r="A641" s="335">
        <f t="shared" si="106"/>
        <v>46</v>
      </c>
      <c r="B641" s="477" t="s">
        <v>37</v>
      </c>
      <c r="C641" s="438"/>
      <c r="D641" s="478" t="s">
        <v>645</v>
      </c>
      <c r="E641" s="421">
        <f t="shared" si="107"/>
        <v>0</v>
      </c>
      <c r="F641" s="144">
        <f t="shared" si="108"/>
        <v>0</v>
      </c>
      <c r="G641" s="421">
        <f t="shared" si="109"/>
        <v>0</v>
      </c>
      <c r="H641" s="421">
        <f t="shared" si="105"/>
        <v>0</v>
      </c>
      <c r="I641" s="336" t="s">
        <v>40</v>
      </c>
      <c r="J641" s="437">
        <v>1.04</v>
      </c>
      <c r="K641" s="422"/>
      <c r="L641" s="479"/>
      <c r="M641"/>
    </row>
    <row r="642" spans="1:13" ht="15.75" x14ac:dyDescent="0.25">
      <c r="A642" s="329">
        <f t="shared" si="106"/>
        <v>47</v>
      </c>
      <c r="B642" s="337" t="s">
        <v>37</v>
      </c>
      <c r="C642" s="546"/>
      <c r="D642" s="547" t="s">
        <v>479</v>
      </c>
      <c r="E642" s="105">
        <f t="shared" si="107"/>
        <v>0</v>
      </c>
      <c r="F642" s="158">
        <f t="shared" si="108"/>
        <v>0</v>
      </c>
      <c r="G642" s="158">
        <f t="shared" si="109"/>
        <v>0</v>
      </c>
      <c r="H642" s="158">
        <f t="shared" si="105"/>
        <v>0</v>
      </c>
      <c r="I642" s="330" t="s">
        <v>40</v>
      </c>
      <c r="J642" s="465">
        <v>0.6</v>
      </c>
      <c r="K642" s="160"/>
      <c r="L642" s="339" t="s">
        <v>47</v>
      </c>
      <c r="M642"/>
    </row>
    <row r="643" spans="1:13" ht="16.5" thickBot="1" x14ac:dyDescent="0.3">
      <c r="A643" s="168">
        <f t="shared" si="106"/>
        <v>48</v>
      </c>
      <c r="B643" s="345" t="s">
        <v>37</v>
      </c>
      <c r="C643" s="544"/>
      <c r="D643" s="548" t="s">
        <v>647</v>
      </c>
      <c r="E643" s="172">
        <f t="shared" si="107"/>
        <v>0</v>
      </c>
      <c r="F643" s="105">
        <f t="shared" si="108"/>
        <v>0</v>
      </c>
      <c r="G643" s="120">
        <f t="shared" si="109"/>
        <v>0</v>
      </c>
      <c r="H643" s="120">
        <f t="shared" si="105"/>
        <v>0</v>
      </c>
      <c r="I643" s="332" t="s">
        <v>40</v>
      </c>
      <c r="J643" s="467">
        <v>0.6</v>
      </c>
      <c r="K643" s="123"/>
      <c r="L643" s="545" t="s">
        <v>47</v>
      </c>
      <c r="M643"/>
    </row>
    <row r="644" spans="1:13" ht="16.5" thickBot="1" x14ac:dyDescent="0.3">
      <c r="A644" s="101">
        <f t="shared" si="106"/>
        <v>49</v>
      </c>
      <c r="B644" s="341" t="s">
        <v>37</v>
      </c>
      <c r="C644" s="480"/>
      <c r="D644" s="481" t="s">
        <v>480</v>
      </c>
      <c r="E644" s="153">
        <f t="shared" si="107"/>
        <v>0</v>
      </c>
      <c r="F644" s="144">
        <f t="shared" si="108"/>
        <v>0</v>
      </c>
      <c r="G644" s="96">
        <f t="shared" si="109"/>
        <v>0</v>
      </c>
      <c r="H644" s="153">
        <f t="shared" si="105"/>
        <v>0</v>
      </c>
      <c r="I644" s="452" t="s">
        <v>40</v>
      </c>
      <c r="J644" s="353">
        <v>1.65</v>
      </c>
      <c r="K644" s="99"/>
      <c r="L644" s="155"/>
      <c r="M644"/>
    </row>
    <row r="645" spans="1:13" ht="15.75" x14ac:dyDescent="0.25">
      <c r="A645" s="329">
        <f t="shared" si="106"/>
        <v>50</v>
      </c>
      <c r="B645" s="344" t="s">
        <v>37</v>
      </c>
      <c r="C645" s="439"/>
      <c r="D645" s="104" t="s">
        <v>481</v>
      </c>
      <c r="E645" s="105">
        <f t="shared" si="107"/>
        <v>0</v>
      </c>
      <c r="F645" s="158">
        <f t="shared" si="108"/>
        <v>0</v>
      </c>
      <c r="G645" s="105">
        <f t="shared" si="109"/>
        <v>0</v>
      </c>
      <c r="H645" s="105">
        <f t="shared" si="105"/>
        <v>0</v>
      </c>
      <c r="I645" s="106" t="s">
        <v>40</v>
      </c>
      <c r="J645" s="333">
        <v>0.7</v>
      </c>
      <c r="K645" s="108"/>
      <c r="L645" s="346"/>
      <c r="M645"/>
    </row>
    <row r="646" spans="1:13" ht="15.75" x14ac:dyDescent="0.25">
      <c r="A646" s="101">
        <f t="shared" si="106"/>
        <v>51</v>
      </c>
      <c r="B646" s="275" t="s">
        <v>37</v>
      </c>
      <c r="C646" s="369" t="s">
        <v>60</v>
      </c>
      <c r="D646" s="466" t="s">
        <v>482</v>
      </c>
      <c r="E646" s="165">
        <f t="shared" si="107"/>
        <v>0</v>
      </c>
      <c r="F646" s="165">
        <f t="shared" si="108"/>
        <v>0</v>
      </c>
      <c r="G646" s="165">
        <f t="shared" si="109"/>
        <v>0</v>
      </c>
      <c r="H646" s="165">
        <f t="shared" si="105"/>
        <v>0</v>
      </c>
      <c r="I646" s="254" t="s">
        <v>40</v>
      </c>
      <c r="J646" s="320">
        <v>0.7</v>
      </c>
      <c r="K646" s="108"/>
      <c r="L646" s="266"/>
      <c r="M646"/>
    </row>
    <row r="647" spans="1:13" ht="15.75" x14ac:dyDescent="0.25">
      <c r="A647" s="161">
        <f t="shared" si="106"/>
        <v>52</v>
      </c>
      <c r="B647" s="275" t="s">
        <v>37</v>
      </c>
      <c r="C647" s="369" t="s">
        <v>60</v>
      </c>
      <c r="D647" s="466" t="s">
        <v>483</v>
      </c>
      <c r="E647" s="165">
        <f t="shared" si="107"/>
        <v>0</v>
      </c>
      <c r="F647" s="105">
        <f t="shared" si="108"/>
        <v>0</v>
      </c>
      <c r="G647" s="165">
        <f t="shared" si="109"/>
        <v>0</v>
      </c>
      <c r="H647" s="165">
        <f t="shared" si="105"/>
        <v>0</v>
      </c>
      <c r="I647" s="254" t="s">
        <v>40</v>
      </c>
      <c r="J647" s="320">
        <v>0.7</v>
      </c>
      <c r="K647" s="108"/>
      <c r="L647" s="266"/>
      <c r="M647"/>
    </row>
    <row r="648" spans="1:13" ht="16.5" thickBot="1" x14ac:dyDescent="0.3">
      <c r="A648" s="168">
        <f t="shared" si="106"/>
        <v>53</v>
      </c>
      <c r="B648" s="345" t="s">
        <v>37</v>
      </c>
      <c r="C648" s="475"/>
      <c r="D648" s="454" t="s">
        <v>484</v>
      </c>
      <c r="E648" s="172">
        <f t="shared" si="107"/>
        <v>0</v>
      </c>
      <c r="F648" s="172">
        <f t="shared" si="108"/>
        <v>0</v>
      </c>
      <c r="G648" s="172">
        <f t="shared" si="109"/>
        <v>0</v>
      </c>
      <c r="H648" s="172">
        <f t="shared" si="105"/>
        <v>0</v>
      </c>
      <c r="I648" s="332" t="s">
        <v>40</v>
      </c>
      <c r="J648" s="447">
        <v>2.5</v>
      </c>
      <c r="K648" s="175"/>
      <c r="L648" s="334"/>
      <c r="M648"/>
    </row>
    <row r="649" spans="1:13" ht="21" customHeight="1" thickBot="1" x14ac:dyDescent="0.35">
      <c r="A649" s="911" t="s">
        <v>485</v>
      </c>
      <c r="B649" s="912"/>
      <c r="C649" s="912"/>
      <c r="D649" s="912"/>
      <c r="E649" s="483"/>
      <c r="F649" s="483"/>
      <c r="G649" s="483"/>
      <c r="H649" s="482"/>
      <c r="I649" s="483"/>
      <c r="J649" s="484"/>
      <c r="K649" s="485"/>
      <c r="L649" s="486"/>
      <c r="M649"/>
    </row>
    <row r="650" spans="1:13" ht="21" customHeight="1" x14ac:dyDescent="0.2">
      <c r="A650" s="903" t="s">
        <v>26</v>
      </c>
      <c r="B650" s="426"/>
      <c r="C650" s="427"/>
      <c r="D650" s="905" t="s">
        <v>29</v>
      </c>
      <c r="E650" s="907"/>
      <c r="F650" s="907"/>
      <c r="G650" s="907"/>
      <c r="H650" s="907"/>
      <c r="I650" s="487" t="s">
        <v>30</v>
      </c>
      <c r="J650" s="909"/>
      <c r="K650" s="429"/>
      <c r="L650" s="813" t="s">
        <v>33</v>
      </c>
      <c r="M650"/>
    </row>
    <row r="651" spans="1:13" ht="15.75" customHeight="1" thickBot="1" x14ac:dyDescent="0.25">
      <c r="A651" s="904"/>
      <c r="B651" s="430"/>
      <c r="C651" s="431"/>
      <c r="D651" s="906"/>
      <c r="E651" s="908"/>
      <c r="F651" s="908"/>
      <c r="G651" s="908"/>
      <c r="H651" s="908"/>
      <c r="I651" s="488" t="s">
        <v>35</v>
      </c>
      <c r="J651" s="910"/>
      <c r="K651" s="433"/>
      <c r="L651" s="814"/>
      <c r="M651"/>
    </row>
    <row r="652" spans="1:13" ht="15.75" customHeight="1" x14ac:dyDescent="0.25">
      <c r="A652" s="598">
        <v>1</v>
      </c>
      <c r="B652" s="599" t="s">
        <v>41</v>
      </c>
      <c r="C652" s="600" t="s">
        <v>83</v>
      </c>
      <c r="D652" s="601" t="s">
        <v>657</v>
      </c>
      <c r="E652" s="602">
        <f>ROUND(J652*0.9,6)*K652</f>
        <v>0</v>
      </c>
      <c r="F652" s="602">
        <f>ROUND(J652*0.93,6)*K652</f>
        <v>0</v>
      </c>
      <c r="G652" s="602">
        <f t="shared" si="109"/>
        <v>0</v>
      </c>
      <c r="H652" s="602">
        <f>J652*K652</f>
        <v>0</v>
      </c>
      <c r="I652" s="603" t="s">
        <v>40</v>
      </c>
      <c r="J652" s="604">
        <v>2.33</v>
      </c>
      <c r="K652" s="605"/>
      <c r="L652" s="606" t="s">
        <v>738</v>
      </c>
      <c r="M652"/>
    </row>
    <row r="653" spans="1:13" ht="15.75" customHeight="1" thickBot="1" x14ac:dyDescent="0.3">
      <c r="A653" s="607">
        <f t="shared" ref="A653:A655" si="111">A652+1</f>
        <v>2</v>
      </c>
      <c r="B653" s="564" t="s">
        <v>41</v>
      </c>
      <c r="C653" s="584"/>
      <c r="D653" s="585" t="s">
        <v>658</v>
      </c>
      <c r="E653" s="572">
        <f t="shared" ref="E653:E662" si="112">ROUND(J653*0.9,6)*K653</f>
        <v>0</v>
      </c>
      <c r="F653" s="572">
        <f>ROUND(J653*0.93,6)*K653</f>
        <v>0</v>
      </c>
      <c r="G653" s="572">
        <f t="shared" si="109"/>
        <v>0</v>
      </c>
      <c r="H653" s="572">
        <f>J653*K653</f>
        <v>0</v>
      </c>
      <c r="I653" s="608" t="s">
        <v>40</v>
      </c>
      <c r="J653" s="587">
        <v>3.56</v>
      </c>
      <c r="K653" s="588"/>
      <c r="L653" s="606" t="s">
        <v>738</v>
      </c>
      <c r="M653"/>
    </row>
    <row r="654" spans="1:13" ht="15.75" x14ac:dyDescent="0.25">
      <c r="A654" s="582">
        <f t="shared" si="111"/>
        <v>3</v>
      </c>
      <c r="B654" s="609" t="s">
        <v>41</v>
      </c>
      <c r="C654" s="600"/>
      <c r="D654" s="610" t="s">
        <v>659</v>
      </c>
      <c r="E654" s="602">
        <f t="shared" si="112"/>
        <v>0</v>
      </c>
      <c r="F654" s="602">
        <f t="shared" ref="F654:F662" si="113">ROUND(J654*0.93,6)*K654</f>
        <v>0</v>
      </c>
      <c r="G654" s="602">
        <f t="shared" si="109"/>
        <v>0</v>
      </c>
      <c r="H654" s="602">
        <f t="shared" ref="H654:H662" si="114">J654*K654</f>
        <v>0</v>
      </c>
      <c r="I654" s="603" t="s">
        <v>40</v>
      </c>
      <c r="J654" s="604">
        <v>4.4400000000000004</v>
      </c>
      <c r="K654" s="605"/>
      <c r="L654" s="611"/>
      <c r="M654"/>
    </row>
    <row r="655" spans="1:13" ht="16.5" customHeight="1" thickBot="1" x14ac:dyDescent="0.3">
      <c r="A655" s="607">
        <f t="shared" si="111"/>
        <v>4</v>
      </c>
      <c r="B655" s="612" t="s">
        <v>41</v>
      </c>
      <c r="C655" s="613"/>
      <c r="D655" s="614" t="s">
        <v>663</v>
      </c>
      <c r="E655" s="572">
        <f t="shared" si="112"/>
        <v>0</v>
      </c>
      <c r="F655" s="572">
        <f t="shared" si="113"/>
        <v>0</v>
      </c>
      <c r="G655" s="615">
        <f t="shared" si="109"/>
        <v>0</v>
      </c>
      <c r="H655" s="615">
        <f t="shared" si="114"/>
        <v>0</v>
      </c>
      <c r="I655" s="616" t="s">
        <v>40</v>
      </c>
      <c r="J655" s="617">
        <v>3.63</v>
      </c>
      <c r="K655" s="618"/>
      <c r="L655" s="619"/>
      <c r="M655"/>
    </row>
    <row r="656" spans="1:13" ht="15.75" x14ac:dyDescent="0.25">
      <c r="A656" s="582">
        <f t="shared" ref="A656:A662" si="115">A655+1</f>
        <v>5</v>
      </c>
      <c r="B656" s="564" t="s">
        <v>41</v>
      </c>
      <c r="C656" s="584"/>
      <c r="D656" s="620" t="s">
        <v>664</v>
      </c>
      <c r="E656" s="602">
        <f t="shared" si="112"/>
        <v>0</v>
      </c>
      <c r="F656" s="602">
        <f t="shared" si="113"/>
        <v>0</v>
      </c>
      <c r="G656" s="572">
        <f t="shared" si="109"/>
        <v>0</v>
      </c>
      <c r="H656" s="572">
        <f t="shared" si="114"/>
        <v>0</v>
      </c>
      <c r="I656" s="608" t="s">
        <v>40</v>
      </c>
      <c r="J656" s="587">
        <v>4.3</v>
      </c>
      <c r="K656" s="588"/>
      <c r="L656" s="606" t="s">
        <v>738</v>
      </c>
      <c r="M656"/>
    </row>
    <row r="657" spans="1:13" ht="15.75" x14ac:dyDescent="0.25">
      <c r="A657" s="621">
        <f t="shared" si="115"/>
        <v>6</v>
      </c>
      <c r="B657" s="564" t="s">
        <v>41</v>
      </c>
      <c r="C657" s="584" t="s">
        <v>172</v>
      </c>
      <c r="D657" s="622" t="s">
        <v>665</v>
      </c>
      <c r="E657" s="566">
        <f t="shared" si="112"/>
        <v>0</v>
      </c>
      <c r="F657" s="566">
        <f t="shared" si="113"/>
        <v>0</v>
      </c>
      <c r="G657" s="566">
        <f t="shared" si="109"/>
        <v>0</v>
      </c>
      <c r="H657" s="572">
        <f t="shared" si="114"/>
        <v>0</v>
      </c>
      <c r="I657" s="623" t="s">
        <v>40</v>
      </c>
      <c r="J657" s="587">
        <v>4.42</v>
      </c>
      <c r="K657" s="569"/>
      <c r="L657" s="606" t="s">
        <v>738</v>
      </c>
      <c r="M657"/>
    </row>
    <row r="658" spans="1:13" ht="25.5" customHeight="1" thickBot="1" x14ac:dyDescent="0.3">
      <c r="A658" s="590">
        <f t="shared" si="115"/>
        <v>7</v>
      </c>
      <c r="B658" s="612" t="s">
        <v>41</v>
      </c>
      <c r="C658" s="613"/>
      <c r="D658" s="624" t="s">
        <v>666</v>
      </c>
      <c r="E658" s="572">
        <f t="shared" si="112"/>
        <v>0</v>
      </c>
      <c r="F658" s="572">
        <f t="shared" si="113"/>
        <v>0</v>
      </c>
      <c r="G658" s="615">
        <f t="shared" si="109"/>
        <v>0</v>
      </c>
      <c r="H658" s="615">
        <f t="shared" si="114"/>
        <v>0</v>
      </c>
      <c r="I658" s="616" t="s">
        <v>40</v>
      </c>
      <c r="J658" s="617">
        <v>3.72</v>
      </c>
      <c r="K658" s="569"/>
      <c r="L658" s="917" t="s">
        <v>742</v>
      </c>
      <c r="M658"/>
    </row>
    <row r="659" spans="1:13" ht="15.75" x14ac:dyDescent="0.25">
      <c r="A659" s="140">
        <f t="shared" si="115"/>
        <v>8</v>
      </c>
      <c r="B659" s="516" t="s">
        <v>41</v>
      </c>
      <c r="C659" s="223"/>
      <c r="D659" s="525" t="s">
        <v>667</v>
      </c>
      <c r="E659" s="144">
        <f t="shared" si="112"/>
        <v>0</v>
      </c>
      <c r="F659" s="144">
        <f t="shared" si="113"/>
        <v>0</v>
      </c>
      <c r="G659" s="144">
        <f t="shared" si="109"/>
        <v>0</v>
      </c>
      <c r="H659" s="144">
        <f t="shared" si="114"/>
        <v>0</v>
      </c>
      <c r="I659" s="526" t="s">
        <v>40</v>
      </c>
      <c r="J659" s="493">
        <v>3.66</v>
      </c>
      <c r="K659" s="147"/>
      <c r="L659" s="916" t="s">
        <v>740</v>
      </c>
      <c r="M659"/>
    </row>
    <row r="660" spans="1:13" ht="15.75" x14ac:dyDescent="0.25">
      <c r="A660" s="582">
        <f>A659+1</f>
        <v>9</v>
      </c>
      <c r="B660" s="583" t="s">
        <v>41</v>
      </c>
      <c r="C660" s="584"/>
      <c r="D660" s="585" t="s">
        <v>668</v>
      </c>
      <c r="E660" s="566">
        <f t="shared" si="112"/>
        <v>0</v>
      </c>
      <c r="F660" s="566">
        <f t="shared" si="113"/>
        <v>0</v>
      </c>
      <c r="G660" s="572">
        <f t="shared" si="109"/>
        <v>0</v>
      </c>
      <c r="H660" s="572">
        <f t="shared" si="114"/>
        <v>0</v>
      </c>
      <c r="I660" s="586" t="s">
        <v>40</v>
      </c>
      <c r="J660" s="587">
        <v>5.67</v>
      </c>
      <c r="K660" s="588"/>
      <c r="L660" s="589"/>
      <c r="M660"/>
    </row>
    <row r="661" spans="1:13" ht="16.5" thickBot="1" x14ac:dyDescent="0.3">
      <c r="A661" s="590">
        <f t="shared" si="115"/>
        <v>10</v>
      </c>
      <c r="B661" s="591" t="s">
        <v>41</v>
      </c>
      <c r="C661" s="592"/>
      <c r="D661" s="593" t="s">
        <v>669</v>
      </c>
      <c r="E661" s="572">
        <f t="shared" si="112"/>
        <v>0</v>
      </c>
      <c r="F661" s="572">
        <f t="shared" si="113"/>
        <v>0</v>
      </c>
      <c r="G661" s="594">
        <f t="shared" si="109"/>
        <v>0</v>
      </c>
      <c r="H661" s="594">
        <f t="shared" si="114"/>
        <v>0</v>
      </c>
      <c r="I661" s="595" t="s">
        <v>40</v>
      </c>
      <c r="J661" s="596">
        <v>5.47</v>
      </c>
      <c r="K661" s="597"/>
      <c r="L661" s="917" t="s">
        <v>738</v>
      </c>
      <c r="M661"/>
    </row>
    <row r="662" spans="1:13" ht="15.75" customHeight="1" thickBot="1" x14ac:dyDescent="0.3">
      <c r="A662" s="329">
        <f t="shared" si="115"/>
        <v>11</v>
      </c>
      <c r="B662" s="110" t="s">
        <v>41</v>
      </c>
      <c r="C662" s="369"/>
      <c r="D662" s="490" t="s">
        <v>512</v>
      </c>
      <c r="E662" s="158">
        <f t="shared" si="112"/>
        <v>0</v>
      </c>
      <c r="F662" s="158">
        <f t="shared" si="113"/>
        <v>0</v>
      </c>
      <c r="G662" s="165">
        <f t="shared" si="109"/>
        <v>0</v>
      </c>
      <c r="H662" s="165">
        <f t="shared" si="114"/>
        <v>0</v>
      </c>
      <c r="I662" s="491" t="s">
        <v>40</v>
      </c>
      <c r="J662" s="489">
        <v>2.5299999999999998</v>
      </c>
      <c r="K662" s="108"/>
      <c r="L662" s="916" t="s">
        <v>750</v>
      </c>
      <c r="M662"/>
    </row>
    <row r="663" spans="1:13" ht="26.25" thickBot="1" x14ac:dyDescent="0.4">
      <c r="A663" s="815" t="s">
        <v>648</v>
      </c>
      <c r="B663" s="816"/>
      <c r="C663" s="816"/>
      <c r="D663" s="816"/>
      <c r="E663" s="816"/>
      <c r="F663" s="816"/>
      <c r="G663" s="816"/>
      <c r="H663" s="816"/>
      <c r="I663" s="816"/>
      <c r="J663" s="816"/>
      <c r="K663" s="816"/>
      <c r="L663" s="817"/>
      <c r="M663"/>
    </row>
    <row r="664" spans="1:13" ht="27" customHeight="1" thickBot="1" x14ac:dyDescent="0.3">
      <c r="A664" s="494" t="s">
        <v>26</v>
      </c>
      <c r="B664" s="495"/>
      <c r="C664" s="496"/>
      <c r="D664" s="504" t="s">
        <v>29</v>
      </c>
      <c r="E664" s="818" t="s">
        <v>486</v>
      </c>
      <c r="F664" s="819"/>
      <c r="G664" s="820"/>
      <c r="H664" s="818" t="s">
        <v>487</v>
      </c>
      <c r="I664" s="819"/>
      <c r="J664" s="820"/>
      <c r="K664" s="504" t="s">
        <v>488</v>
      </c>
      <c r="L664" s="497" t="s">
        <v>489</v>
      </c>
      <c r="M664"/>
    </row>
    <row r="665" spans="1:13" ht="16.5" customHeight="1" thickBot="1" x14ac:dyDescent="0.3">
      <c r="A665" s="575">
        <v>1</v>
      </c>
      <c r="B665" s="581" t="s">
        <v>41</v>
      </c>
      <c r="C665" s="577" t="s">
        <v>91</v>
      </c>
      <c r="D665" s="578" t="s">
        <v>649</v>
      </c>
      <c r="E665" s="807">
        <v>0.62</v>
      </c>
      <c r="F665" s="808"/>
      <c r="G665" s="809"/>
      <c r="H665" s="810">
        <v>0.43</v>
      </c>
      <c r="I665" s="811"/>
      <c r="J665" s="812"/>
      <c r="K665" s="579"/>
      <c r="L665" s="580">
        <v>29</v>
      </c>
      <c r="M665"/>
    </row>
    <row r="666" spans="1:13" ht="16.5" thickBot="1" x14ac:dyDescent="0.3">
      <c r="A666" s="575">
        <f t="shared" ref="A666:A703" si="116">A665+1</f>
        <v>2</v>
      </c>
      <c r="B666" s="581" t="s">
        <v>41</v>
      </c>
      <c r="C666" s="577"/>
      <c r="D666" s="578" t="s">
        <v>490</v>
      </c>
      <c r="E666" s="807">
        <v>0.73</v>
      </c>
      <c r="F666" s="808"/>
      <c r="G666" s="809"/>
      <c r="H666" s="810">
        <v>0.51</v>
      </c>
      <c r="I666" s="811"/>
      <c r="J666" s="812"/>
      <c r="K666" s="579"/>
      <c r="L666" s="580">
        <v>30</v>
      </c>
      <c r="M666"/>
    </row>
    <row r="667" spans="1:13" ht="16.5" thickBot="1" x14ac:dyDescent="0.3">
      <c r="A667" s="575">
        <f t="shared" si="116"/>
        <v>3</v>
      </c>
      <c r="B667" s="576" t="s">
        <v>37</v>
      </c>
      <c r="C667" s="577" t="s">
        <v>38</v>
      </c>
      <c r="D667" s="578" t="s">
        <v>670</v>
      </c>
      <c r="E667" s="807">
        <v>0.62</v>
      </c>
      <c r="F667" s="808"/>
      <c r="G667" s="809"/>
      <c r="H667" s="810">
        <v>0.43</v>
      </c>
      <c r="I667" s="811"/>
      <c r="J667" s="812"/>
      <c r="K667" s="579"/>
      <c r="L667" s="580">
        <v>150</v>
      </c>
      <c r="M667"/>
    </row>
    <row r="668" spans="1:13" ht="16.5" thickBot="1" x14ac:dyDescent="0.3">
      <c r="A668" s="498">
        <f t="shared" si="116"/>
        <v>4</v>
      </c>
      <c r="B668" s="495" t="s">
        <v>41</v>
      </c>
      <c r="C668" s="500"/>
      <c r="D668" s="505" t="s">
        <v>650</v>
      </c>
      <c r="E668" s="801">
        <v>0.75</v>
      </c>
      <c r="F668" s="802"/>
      <c r="G668" s="803"/>
      <c r="H668" s="804">
        <v>0.53</v>
      </c>
      <c r="I668" s="805"/>
      <c r="J668" s="806"/>
      <c r="K668" s="501"/>
      <c r="L668" s="502">
        <v>80</v>
      </c>
      <c r="M668"/>
    </row>
    <row r="669" spans="1:13" ht="16.5" thickBot="1" x14ac:dyDescent="0.3">
      <c r="A669" s="498">
        <f t="shared" si="116"/>
        <v>5</v>
      </c>
      <c r="B669" s="495" t="s">
        <v>41</v>
      </c>
      <c r="C669" s="500"/>
      <c r="D669" s="505" t="s">
        <v>671</v>
      </c>
      <c r="E669" s="801">
        <v>0.88</v>
      </c>
      <c r="F669" s="802"/>
      <c r="G669" s="803"/>
      <c r="H669" s="804">
        <v>0.62</v>
      </c>
      <c r="I669" s="805"/>
      <c r="J669" s="806"/>
      <c r="K669" s="501"/>
      <c r="L669" s="502">
        <v>7</v>
      </c>
      <c r="M669"/>
    </row>
    <row r="670" spans="1:13" ht="16.5" thickBot="1" x14ac:dyDescent="0.3">
      <c r="A670" s="498">
        <f t="shared" si="116"/>
        <v>6</v>
      </c>
      <c r="B670" s="499" t="s">
        <v>37</v>
      </c>
      <c r="C670" s="500"/>
      <c r="D670" s="505" t="s">
        <v>672</v>
      </c>
      <c r="E670" s="801">
        <v>0.7</v>
      </c>
      <c r="F670" s="802"/>
      <c r="G670" s="803"/>
      <c r="H670" s="804">
        <v>0.49</v>
      </c>
      <c r="I670" s="805"/>
      <c r="J670" s="806"/>
      <c r="K670" s="501"/>
      <c r="L670" s="502">
        <v>20</v>
      </c>
      <c r="M670"/>
    </row>
    <row r="671" spans="1:13" ht="16.5" thickBot="1" x14ac:dyDescent="0.3">
      <c r="A671" s="575">
        <f t="shared" si="116"/>
        <v>7</v>
      </c>
      <c r="B671" s="576" t="s">
        <v>37</v>
      </c>
      <c r="C671" s="577"/>
      <c r="D671" s="578" t="s">
        <v>673</v>
      </c>
      <c r="E671" s="807">
        <v>0.75</v>
      </c>
      <c r="F671" s="808"/>
      <c r="G671" s="809"/>
      <c r="H671" s="810">
        <v>0.53</v>
      </c>
      <c r="I671" s="811"/>
      <c r="J671" s="812"/>
      <c r="K671" s="579"/>
      <c r="L671" s="580">
        <v>16</v>
      </c>
      <c r="M671"/>
    </row>
    <row r="672" spans="1:13" ht="16.5" thickBot="1" x14ac:dyDescent="0.3">
      <c r="A672" s="575">
        <f t="shared" si="116"/>
        <v>8</v>
      </c>
      <c r="B672" s="576" t="s">
        <v>37</v>
      </c>
      <c r="C672" s="577"/>
      <c r="D672" s="578" t="s">
        <v>674</v>
      </c>
      <c r="E672" s="807">
        <v>0.57999999999999996</v>
      </c>
      <c r="F672" s="808"/>
      <c r="G672" s="809"/>
      <c r="H672" s="810">
        <v>0.41</v>
      </c>
      <c r="I672" s="811"/>
      <c r="J672" s="812"/>
      <c r="K672" s="579"/>
      <c r="L672" s="580">
        <v>20</v>
      </c>
      <c r="M672"/>
    </row>
    <row r="673" spans="1:13" ht="16.5" thickBot="1" x14ac:dyDescent="0.3">
      <c r="A673" s="575">
        <f t="shared" si="116"/>
        <v>9</v>
      </c>
      <c r="B673" s="576" t="s">
        <v>37</v>
      </c>
      <c r="C673" s="577" t="s">
        <v>100</v>
      </c>
      <c r="D673" s="578" t="s">
        <v>675</v>
      </c>
      <c r="E673" s="807">
        <v>0.55000000000000004</v>
      </c>
      <c r="F673" s="808"/>
      <c r="G673" s="809"/>
      <c r="H673" s="810">
        <v>0.39</v>
      </c>
      <c r="I673" s="811"/>
      <c r="J673" s="812"/>
      <c r="K673" s="579"/>
      <c r="L673" s="580">
        <v>20</v>
      </c>
      <c r="M673"/>
    </row>
    <row r="674" spans="1:13" ht="16.5" thickBot="1" x14ac:dyDescent="0.3">
      <c r="A674" s="498">
        <f t="shared" si="116"/>
        <v>10</v>
      </c>
      <c r="B674" s="499" t="s">
        <v>37</v>
      </c>
      <c r="C674" s="500"/>
      <c r="D674" s="505" t="s">
        <v>676</v>
      </c>
      <c r="E674" s="801">
        <v>0.7</v>
      </c>
      <c r="F674" s="802"/>
      <c r="G674" s="803"/>
      <c r="H674" s="804">
        <v>0.49</v>
      </c>
      <c r="I674" s="805"/>
      <c r="J674" s="806"/>
      <c r="K674" s="501"/>
      <c r="L674" s="502">
        <v>138</v>
      </c>
      <c r="M674"/>
    </row>
    <row r="675" spans="1:13" ht="16.5" thickBot="1" x14ac:dyDescent="0.3">
      <c r="A675" s="498">
        <f t="shared" si="116"/>
        <v>11</v>
      </c>
      <c r="B675" s="499" t="s">
        <v>37</v>
      </c>
      <c r="C675" s="500" t="s">
        <v>83</v>
      </c>
      <c r="D675" s="505" t="s">
        <v>651</v>
      </c>
      <c r="E675" s="801">
        <v>0.84</v>
      </c>
      <c r="F675" s="802"/>
      <c r="G675" s="803"/>
      <c r="H675" s="804">
        <v>0.59</v>
      </c>
      <c r="I675" s="805"/>
      <c r="J675" s="806"/>
      <c r="K675" s="501"/>
      <c r="L675" s="502">
        <v>240</v>
      </c>
      <c r="M675"/>
    </row>
    <row r="676" spans="1:13" ht="16.5" thickBot="1" x14ac:dyDescent="0.3">
      <c r="A676" s="575">
        <f t="shared" si="116"/>
        <v>12</v>
      </c>
      <c r="B676" s="576" t="s">
        <v>37</v>
      </c>
      <c r="C676" s="577" t="s">
        <v>68</v>
      </c>
      <c r="D676" s="578" t="s">
        <v>677</v>
      </c>
      <c r="E676" s="807">
        <v>0.76</v>
      </c>
      <c r="F676" s="808"/>
      <c r="G676" s="809"/>
      <c r="H676" s="810">
        <v>0.53</v>
      </c>
      <c r="I676" s="811"/>
      <c r="J676" s="812"/>
      <c r="K676" s="579"/>
      <c r="L676" s="580">
        <v>60</v>
      </c>
      <c r="M676"/>
    </row>
    <row r="677" spans="1:13" ht="16.5" thickBot="1" x14ac:dyDescent="0.3">
      <c r="A677" s="498">
        <f t="shared" si="116"/>
        <v>13</v>
      </c>
      <c r="B677" s="499" t="s">
        <v>37</v>
      </c>
      <c r="C677" s="500"/>
      <c r="D677" s="505" t="s">
        <v>652</v>
      </c>
      <c r="E677" s="801">
        <v>1.55</v>
      </c>
      <c r="F677" s="802"/>
      <c r="G677" s="803"/>
      <c r="H677" s="804">
        <v>1.0900000000000001</v>
      </c>
      <c r="I677" s="805"/>
      <c r="J677" s="806"/>
      <c r="K677" s="501"/>
      <c r="L677" s="502">
        <v>49</v>
      </c>
      <c r="M677"/>
    </row>
    <row r="678" spans="1:13" ht="16.5" thickBot="1" x14ac:dyDescent="0.3">
      <c r="A678" s="498">
        <f t="shared" si="116"/>
        <v>14</v>
      </c>
      <c r="B678" s="499" t="s">
        <v>37</v>
      </c>
      <c r="C678" s="500"/>
      <c r="D678" s="505" t="s">
        <v>653</v>
      </c>
      <c r="E678" s="801">
        <v>0.75</v>
      </c>
      <c r="F678" s="802"/>
      <c r="G678" s="803"/>
      <c r="H678" s="804">
        <v>0.53</v>
      </c>
      <c r="I678" s="805"/>
      <c r="J678" s="806"/>
      <c r="K678" s="501"/>
      <c r="L678" s="502">
        <v>79</v>
      </c>
      <c r="M678"/>
    </row>
    <row r="679" spans="1:13" ht="16.5" thickBot="1" x14ac:dyDescent="0.3">
      <c r="A679" s="498">
        <f t="shared" si="116"/>
        <v>15</v>
      </c>
      <c r="B679" s="499" t="s">
        <v>37</v>
      </c>
      <c r="C679" s="500"/>
      <c r="D679" s="505" t="s">
        <v>678</v>
      </c>
      <c r="E679" s="801">
        <v>0.68</v>
      </c>
      <c r="F679" s="802"/>
      <c r="G679" s="803"/>
      <c r="H679" s="804">
        <v>0.48</v>
      </c>
      <c r="I679" s="805"/>
      <c r="J679" s="806"/>
      <c r="K679" s="501"/>
      <c r="L679" s="502">
        <v>90</v>
      </c>
      <c r="M679"/>
    </row>
    <row r="680" spans="1:13" ht="16.5" thickBot="1" x14ac:dyDescent="0.3">
      <c r="A680" s="498">
        <f t="shared" si="116"/>
        <v>16</v>
      </c>
      <c r="B680" s="499" t="s">
        <v>37</v>
      </c>
      <c r="C680" s="500"/>
      <c r="D680" s="505" t="s">
        <v>679</v>
      </c>
      <c r="E680" s="801">
        <v>1.08</v>
      </c>
      <c r="F680" s="802"/>
      <c r="G680" s="803"/>
      <c r="H680" s="804">
        <v>0.76</v>
      </c>
      <c r="I680" s="805"/>
      <c r="J680" s="806"/>
      <c r="K680" s="501"/>
      <c r="L680" s="502">
        <v>310</v>
      </c>
      <c r="M680"/>
    </row>
    <row r="681" spans="1:13" ht="16.5" thickBot="1" x14ac:dyDescent="0.3">
      <c r="A681" s="575">
        <f t="shared" si="116"/>
        <v>17</v>
      </c>
      <c r="B681" s="576" t="s">
        <v>37</v>
      </c>
      <c r="C681" s="577" t="s">
        <v>68</v>
      </c>
      <c r="D681" s="578" t="s">
        <v>683</v>
      </c>
      <c r="E681" s="807">
        <v>0.97</v>
      </c>
      <c r="F681" s="808"/>
      <c r="G681" s="809"/>
      <c r="H681" s="810">
        <v>0.68</v>
      </c>
      <c r="I681" s="811"/>
      <c r="J681" s="812"/>
      <c r="K681" s="579"/>
      <c r="L681" s="580">
        <v>79</v>
      </c>
      <c r="M681"/>
    </row>
    <row r="682" spans="1:13" ht="16.5" thickBot="1" x14ac:dyDescent="0.3">
      <c r="A682" s="575">
        <f t="shared" si="116"/>
        <v>18</v>
      </c>
      <c r="B682" s="581" t="s">
        <v>41</v>
      </c>
      <c r="C682" s="577"/>
      <c r="D682" s="578" t="s">
        <v>743</v>
      </c>
      <c r="E682" s="807">
        <v>0.98</v>
      </c>
      <c r="F682" s="808"/>
      <c r="G682" s="809"/>
      <c r="H682" s="810">
        <v>0.69</v>
      </c>
      <c r="I682" s="811"/>
      <c r="J682" s="812"/>
      <c r="K682" s="579"/>
      <c r="L682" s="580">
        <v>180</v>
      </c>
      <c r="M682"/>
    </row>
    <row r="683" spans="1:13" ht="16.5" thickBot="1" x14ac:dyDescent="0.3">
      <c r="A683" s="498">
        <f t="shared" si="116"/>
        <v>19</v>
      </c>
      <c r="B683" s="499" t="s">
        <v>37</v>
      </c>
      <c r="C683" s="500"/>
      <c r="D683" s="505" t="s">
        <v>654</v>
      </c>
      <c r="E683" s="801">
        <v>0.75</v>
      </c>
      <c r="F683" s="802"/>
      <c r="G683" s="803"/>
      <c r="H683" s="804">
        <v>0.53</v>
      </c>
      <c r="I683" s="805"/>
      <c r="J683" s="806"/>
      <c r="K683" s="501"/>
      <c r="L683" s="502">
        <v>180</v>
      </c>
      <c r="M683"/>
    </row>
    <row r="684" spans="1:13" ht="16.5" thickBot="1" x14ac:dyDescent="0.3">
      <c r="A684" s="498">
        <f t="shared" si="116"/>
        <v>20</v>
      </c>
      <c r="B684" s="499" t="s">
        <v>37</v>
      </c>
      <c r="C684" s="500"/>
      <c r="D684" s="505" t="s">
        <v>655</v>
      </c>
      <c r="E684" s="801">
        <v>0.75</v>
      </c>
      <c r="F684" s="802"/>
      <c r="G684" s="803"/>
      <c r="H684" s="804">
        <v>0.53</v>
      </c>
      <c r="I684" s="805"/>
      <c r="J684" s="806"/>
      <c r="K684" s="501"/>
      <c r="L684" s="502">
        <v>110</v>
      </c>
      <c r="M684"/>
    </row>
    <row r="685" spans="1:13" ht="16.5" thickBot="1" x14ac:dyDescent="0.3">
      <c r="A685" s="498">
        <f t="shared" si="116"/>
        <v>21</v>
      </c>
      <c r="B685" s="495" t="s">
        <v>41</v>
      </c>
      <c r="C685" s="500"/>
      <c r="D685" s="505" t="s">
        <v>656</v>
      </c>
      <c r="E685" s="801">
        <v>1.85</v>
      </c>
      <c r="F685" s="802"/>
      <c r="G685" s="803"/>
      <c r="H685" s="804">
        <v>1.3</v>
      </c>
      <c r="I685" s="805"/>
      <c r="J685" s="806"/>
      <c r="K685" s="501"/>
      <c r="L685" s="502">
        <v>60</v>
      </c>
      <c r="M685"/>
    </row>
    <row r="686" spans="1:13" ht="16.5" thickBot="1" x14ac:dyDescent="0.3">
      <c r="A686" s="498">
        <f t="shared" si="116"/>
        <v>22</v>
      </c>
      <c r="B686" s="495" t="s">
        <v>41</v>
      </c>
      <c r="C686" s="500"/>
      <c r="D686" s="505" t="s">
        <v>682</v>
      </c>
      <c r="E686" s="801">
        <v>2.38</v>
      </c>
      <c r="F686" s="802"/>
      <c r="G686" s="803"/>
      <c r="H686" s="804">
        <v>1.67</v>
      </c>
      <c r="I686" s="805"/>
      <c r="J686" s="806"/>
      <c r="K686" s="501"/>
      <c r="L686" s="502">
        <v>318</v>
      </c>
      <c r="M686"/>
    </row>
    <row r="687" spans="1:13" ht="16.5" thickBot="1" x14ac:dyDescent="0.3">
      <c r="A687" s="498">
        <f t="shared" si="116"/>
        <v>23</v>
      </c>
      <c r="B687" s="495" t="s">
        <v>41</v>
      </c>
      <c r="C687" s="500" t="s">
        <v>38</v>
      </c>
      <c r="D687" s="505" t="s">
        <v>514</v>
      </c>
      <c r="E687" s="801">
        <v>1</v>
      </c>
      <c r="F687" s="802"/>
      <c r="G687" s="803"/>
      <c r="H687" s="804">
        <v>0.5</v>
      </c>
      <c r="I687" s="805"/>
      <c r="J687" s="806"/>
      <c r="K687" s="501"/>
      <c r="L687" s="502">
        <v>53</v>
      </c>
      <c r="M687"/>
    </row>
    <row r="688" spans="1:13" ht="16.5" thickBot="1" x14ac:dyDescent="0.3">
      <c r="A688" s="498">
        <f t="shared" si="116"/>
        <v>24</v>
      </c>
      <c r="B688" s="495" t="s">
        <v>41</v>
      </c>
      <c r="C688" s="500"/>
      <c r="D688" s="505" t="s">
        <v>684</v>
      </c>
      <c r="E688" s="801">
        <v>2.2400000000000002</v>
      </c>
      <c r="F688" s="802"/>
      <c r="G688" s="803"/>
      <c r="H688" s="804">
        <v>1.57</v>
      </c>
      <c r="I688" s="805"/>
      <c r="J688" s="806"/>
      <c r="K688" s="501"/>
      <c r="L688" s="502">
        <v>150</v>
      </c>
      <c r="M688"/>
    </row>
    <row r="689" spans="1:13" ht="16.5" thickBot="1" x14ac:dyDescent="0.3">
      <c r="A689" s="498">
        <f t="shared" si="116"/>
        <v>25</v>
      </c>
      <c r="B689" s="495" t="s">
        <v>41</v>
      </c>
      <c r="C689" s="500" t="s">
        <v>100</v>
      </c>
      <c r="D689" s="505" t="s">
        <v>685</v>
      </c>
      <c r="E689" s="801">
        <v>1.66</v>
      </c>
      <c r="F689" s="802"/>
      <c r="G689" s="803"/>
      <c r="H689" s="804">
        <v>1.1599999999999999</v>
      </c>
      <c r="I689" s="805"/>
      <c r="J689" s="806"/>
      <c r="K689" s="501"/>
      <c r="L689" s="502">
        <v>20</v>
      </c>
      <c r="M689"/>
    </row>
    <row r="690" spans="1:13" ht="16.5" thickBot="1" x14ac:dyDescent="0.3">
      <c r="A690" s="575">
        <v>10</v>
      </c>
      <c r="B690" s="576" t="s">
        <v>37</v>
      </c>
      <c r="C690" s="577"/>
      <c r="D690" s="578" t="s">
        <v>686</v>
      </c>
      <c r="E690" s="807">
        <v>0.86</v>
      </c>
      <c r="F690" s="808"/>
      <c r="G690" s="809"/>
      <c r="H690" s="810">
        <v>0.6</v>
      </c>
      <c r="I690" s="811"/>
      <c r="J690" s="812"/>
      <c r="K690" s="579"/>
      <c r="L690" s="580">
        <v>100</v>
      </c>
      <c r="M690"/>
    </row>
    <row r="691" spans="1:13" ht="17.25" customHeight="1" thickBot="1" x14ac:dyDescent="0.3">
      <c r="A691" s="498">
        <f t="shared" si="116"/>
        <v>11</v>
      </c>
      <c r="B691" s="495" t="s">
        <v>41</v>
      </c>
      <c r="C691" s="500"/>
      <c r="D691" s="505" t="s">
        <v>687</v>
      </c>
      <c r="E691" s="801">
        <v>1.46</v>
      </c>
      <c r="F691" s="802"/>
      <c r="G691" s="803"/>
      <c r="H691" s="804">
        <v>1.02</v>
      </c>
      <c r="I691" s="805"/>
      <c r="J691" s="806"/>
      <c r="K691" s="501"/>
      <c r="L691" s="502">
        <v>30</v>
      </c>
      <c r="M691"/>
    </row>
    <row r="692" spans="1:13" ht="16.5" thickBot="1" x14ac:dyDescent="0.3">
      <c r="A692" s="575">
        <f t="shared" si="116"/>
        <v>12</v>
      </c>
      <c r="B692" s="581" t="s">
        <v>41</v>
      </c>
      <c r="C692" s="577" t="s">
        <v>91</v>
      </c>
      <c r="D692" s="578" t="s">
        <v>491</v>
      </c>
      <c r="E692" s="807">
        <v>1.6</v>
      </c>
      <c r="F692" s="808"/>
      <c r="G692" s="809"/>
      <c r="H692" s="810">
        <v>1.1200000000000001</v>
      </c>
      <c r="I692" s="811"/>
      <c r="J692" s="812"/>
      <c r="K692" s="579"/>
      <c r="L692" s="580">
        <v>105</v>
      </c>
      <c r="M692"/>
    </row>
    <row r="693" spans="1:13" ht="16.5" thickBot="1" x14ac:dyDescent="0.3">
      <c r="A693" s="498">
        <f t="shared" si="116"/>
        <v>13</v>
      </c>
      <c r="B693" s="495" t="s">
        <v>41</v>
      </c>
      <c r="C693" s="500"/>
      <c r="D693" s="505" t="s">
        <v>688</v>
      </c>
      <c r="E693" s="801">
        <v>2.2799999999999998</v>
      </c>
      <c r="F693" s="802"/>
      <c r="G693" s="803"/>
      <c r="H693" s="804">
        <v>1.6</v>
      </c>
      <c r="I693" s="805"/>
      <c r="J693" s="806"/>
      <c r="K693" s="501"/>
      <c r="L693" s="502">
        <v>160</v>
      </c>
      <c r="M693"/>
    </row>
    <row r="694" spans="1:13" ht="16.5" thickBot="1" x14ac:dyDescent="0.3">
      <c r="A694" s="498">
        <f t="shared" si="116"/>
        <v>14</v>
      </c>
      <c r="B694" s="495" t="s">
        <v>41</v>
      </c>
      <c r="C694" s="500"/>
      <c r="D694" s="505" t="s">
        <v>689</v>
      </c>
      <c r="E694" s="801">
        <v>1.42</v>
      </c>
      <c r="F694" s="802"/>
      <c r="G694" s="803"/>
      <c r="H694" s="804">
        <v>0.99</v>
      </c>
      <c r="I694" s="805"/>
      <c r="J694" s="806"/>
      <c r="K694" s="501"/>
      <c r="L694" s="502">
        <v>130</v>
      </c>
      <c r="M694"/>
    </row>
    <row r="695" spans="1:13" ht="16.5" thickBot="1" x14ac:dyDescent="0.3">
      <c r="A695" s="498">
        <f t="shared" si="116"/>
        <v>15</v>
      </c>
      <c r="B695" s="495" t="s">
        <v>41</v>
      </c>
      <c r="C695" s="500"/>
      <c r="D695" s="505" t="s">
        <v>690</v>
      </c>
      <c r="E695" s="801">
        <v>1.86</v>
      </c>
      <c r="F695" s="802"/>
      <c r="G695" s="803"/>
      <c r="H695" s="804">
        <v>1.3</v>
      </c>
      <c r="I695" s="805"/>
      <c r="J695" s="806"/>
      <c r="K695" s="501"/>
      <c r="L695" s="502">
        <v>170</v>
      </c>
      <c r="M695"/>
    </row>
    <row r="696" spans="1:13" ht="16.5" thickBot="1" x14ac:dyDescent="0.3">
      <c r="A696" s="575">
        <f t="shared" si="116"/>
        <v>16</v>
      </c>
      <c r="B696" s="581" t="s">
        <v>41</v>
      </c>
      <c r="C696" s="577"/>
      <c r="D696" s="578" t="s">
        <v>691</v>
      </c>
      <c r="E696" s="807">
        <v>0.7</v>
      </c>
      <c r="F696" s="808"/>
      <c r="G696" s="809"/>
      <c r="H696" s="810">
        <v>0.49</v>
      </c>
      <c r="I696" s="811"/>
      <c r="J696" s="812"/>
      <c r="K696" s="579"/>
      <c r="L696" s="580">
        <v>20</v>
      </c>
      <c r="M696"/>
    </row>
    <row r="697" spans="1:13" ht="24.75" thickBot="1" x14ac:dyDescent="0.3">
      <c r="A697" s="498">
        <f t="shared" si="116"/>
        <v>17</v>
      </c>
      <c r="B697" s="499" t="s">
        <v>37</v>
      </c>
      <c r="C697" s="500"/>
      <c r="D697" s="505" t="s">
        <v>692</v>
      </c>
      <c r="E697" s="801">
        <v>1.28</v>
      </c>
      <c r="F697" s="802"/>
      <c r="G697" s="803"/>
      <c r="H697" s="804">
        <v>0.9</v>
      </c>
      <c r="I697" s="805"/>
      <c r="J697" s="806"/>
      <c r="K697" s="501"/>
      <c r="L697" s="502">
        <v>60</v>
      </c>
      <c r="M697"/>
    </row>
    <row r="698" spans="1:13" ht="16.5" thickBot="1" x14ac:dyDescent="0.3">
      <c r="A698" s="575">
        <f t="shared" si="116"/>
        <v>18</v>
      </c>
      <c r="B698" s="581" t="s">
        <v>41</v>
      </c>
      <c r="C698" s="577"/>
      <c r="D698" s="578" t="s">
        <v>693</v>
      </c>
      <c r="E698" s="807">
        <v>1.02</v>
      </c>
      <c r="F698" s="808"/>
      <c r="G698" s="809"/>
      <c r="H698" s="810">
        <v>0.71</v>
      </c>
      <c r="I698" s="811"/>
      <c r="J698" s="812"/>
      <c r="K698" s="579"/>
      <c r="L698" s="580">
        <v>39</v>
      </c>
      <c r="M698"/>
    </row>
    <row r="699" spans="1:13" ht="16.5" thickBot="1" x14ac:dyDescent="0.3">
      <c r="A699" s="498">
        <f t="shared" si="116"/>
        <v>19</v>
      </c>
      <c r="B699" s="499" t="s">
        <v>37</v>
      </c>
      <c r="C699" s="500"/>
      <c r="D699" s="505" t="s">
        <v>694</v>
      </c>
      <c r="E699" s="801">
        <v>0.68</v>
      </c>
      <c r="F699" s="802"/>
      <c r="G699" s="803"/>
      <c r="H699" s="804">
        <v>0.48</v>
      </c>
      <c r="I699" s="805"/>
      <c r="J699" s="806"/>
      <c r="K699" s="501"/>
      <c r="L699" s="502">
        <v>129</v>
      </c>
      <c r="M699"/>
    </row>
    <row r="700" spans="1:13" ht="17.25" customHeight="1" thickBot="1" x14ac:dyDescent="0.3">
      <c r="A700" s="575">
        <f t="shared" si="116"/>
        <v>20</v>
      </c>
      <c r="B700" s="576" t="s">
        <v>37</v>
      </c>
      <c r="C700" s="577"/>
      <c r="D700" s="578" t="s">
        <v>695</v>
      </c>
      <c r="E700" s="807">
        <v>0.67</v>
      </c>
      <c r="F700" s="808"/>
      <c r="G700" s="809"/>
      <c r="H700" s="810">
        <v>0.47</v>
      </c>
      <c r="I700" s="811"/>
      <c r="J700" s="812"/>
      <c r="K700" s="579"/>
      <c r="L700" s="580">
        <v>27</v>
      </c>
      <c r="M700"/>
    </row>
    <row r="701" spans="1:13" ht="24.75" thickBot="1" x14ac:dyDescent="0.3">
      <c r="A701" s="575">
        <f t="shared" si="116"/>
        <v>21</v>
      </c>
      <c r="B701" s="581" t="s">
        <v>41</v>
      </c>
      <c r="C701" s="577"/>
      <c r="D701" s="578" t="s">
        <v>696</v>
      </c>
      <c r="E701" s="807">
        <v>0.64</v>
      </c>
      <c r="F701" s="808"/>
      <c r="G701" s="809"/>
      <c r="H701" s="810">
        <v>0.45</v>
      </c>
      <c r="I701" s="811"/>
      <c r="J701" s="812"/>
      <c r="K701" s="579"/>
      <c r="L701" s="580">
        <v>260</v>
      </c>
      <c r="M701"/>
    </row>
    <row r="702" spans="1:13" ht="16.5" thickBot="1" x14ac:dyDescent="0.3">
      <c r="A702" s="498">
        <f t="shared" si="116"/>
        <v>22</v>
      </c>
      <c r="B702" s="499" t="s">
        <v>37</v>
      </c>
      <c r="C702" s="500"/>
      <c r="D702" s="505" t="s">
        <v>697</v>
      </c>
      <c r="E702" s="801">
        <v>1.32</v>
      </c>
      <c r="F702" s="802"/>
      <c r="G702" s="803"/>
      <c r="H702" s="804">
        <v>0.92</v>
      </c>
      <c r="I702" s="805"/>
      <c r="J702" s="806"/>
      <c r="K702" s="501"/>
      <c r="L702" s="502">
        <v>10</v>
      </c>
      <c r="M702"/>
    </row>
    <row r="703" spans="1:13" ht="17.25" customHeight="1" thickBot="1" x14ac:dyDescent="0.3">
      <c r="A703" s="498">
        <f t="shared" si="116"/>
        <v>23</v>
      </c>
      <c r="B703" s="499" t="s">
        <v>37</v>
      </c>
      <c r="C703" s="500"/>
      <c r="D703" s="505" t="s">
        <v>698</v>
      </c>
      <c r="E703" s="801">
        <v>1.44</v>
      </c>
      <c r="F703" s="802"/>
      <c r="G703" s="803"/>
      <c r="H703" s="804">
        <v>1.01</v>
      </c>
      <c r="I703" s="805"/>
      <c r="J703" s="806"/>
      <c r="K703" s="501"/>
      <c r="L703" s="502">
        <v>7</v>
      </c>
      <c r="M703"/>
    </row>
    <row r="704" spans="1:13" ht="17.25" customHeight="1" thickBot="1" x14ac:dyDescent="0.3">
      <c r="A704" s="498">
        <f>A701+1</f>
        <v>22</v>
      </c>
      <c r="B704" s="499" t="s">
        <v>37</v>
      </c>
      <c r="C704" s="500" t="s">
        <v>91</v>
      </c>
      <c r="D704" s="505" t="s">
        <v>699</v>
      </c>
      <c r="E704" s="801">
        <v>1.06</v>
      </c>
      <c r="F704" s="802"/>
      <c r="G704" s="803"/>
      <c r="H704" s="804">
        <v>0.74</v>
      </c>
      <c r="I704" s="805"/>
      <c r="J704" s="806"/>
      <c r="K704" s="501"/>
      <c r="L704" s="502">
        <v>130</v>
      </c>
      <c r="M704"/>
    </row>
    <row r="705" spans="1:13" ht="17.25" customHeight="1" thickBot="1" x14ac:dyDescent="0.3">
      <c r="A705" s="575">
        <f t="shared" ref="A705:A707" si="117">A702+1</f>
        <v>23</v>
      </c>
      <c r="B705" s="576" t="s">
        <v>37</v>
      </c>
      <c r="C705" s="577"/>
      <c r="D705" s="578" t="s">
        <v>700</v>
      </c>
      <c r="E705" s="807">
        <v>0.76</v>
      </c>
      <c r="F705" s="808"/>
      <c r="G705" s="809"/>
      <c r="H705" s="810">
        <v>0.53</v>
      </c>
      <c r="I705" s="811"/>
      <c r="J705" s="812"/>
      <c r="K705" s="579"/>
      <c r="L705" s="580">
        <v>30</v>
      </c>
      <c r="M705"/>
    </row>
    <row r="706" spans="1:13" ht="16.5" customHeight="1" thickBot="1" x14ac:dyDescent="0.3">
      <c r="A706" s="498">
        <f t="shared" si="117"/>
        <v>24</v>
      </c>
      <c r="B706" s="499" t="s">
        <v>37</v>
      </c>
      <c r="C706" s="500" t="s">
        <v>91</v>
      </c>
      <c r="D706" s="505" t="s">
        <v>701</v>
      </c>
      <c r="E706" s="801">
        <v>1.32</v>
      </c>
      <c r="F706" s="802"/>
      <c r="G706" s="803"/>
      <c r="H706" s="804">
        <v>0.92</v>
      </c>
      <c r="I706" s="805"/>
      <c r="J706" s="806"/>
      <c r="K706" s="501"/>
      <c r="L706" s="502">
        <v>20</v>
      </c>
      <c r="M706"/>
    </row>
    <row r="707" spans="1:13" ht="16.5" customHeight="1" thickBot="1" x14ac:dyDescent="0.3">
      <c r="A707" s="498">
        <f t="shared" si="117"/>
        <v>23</v>
      </c>
      <c r="B707" s="499" t="s">
        <v>37</v>
      </c>
      <c r="C707" s="500" t="s">
        <v>91</v>
      </c>
      <c r="D707" s="505" t="s">
        <v>702</v>
      </c>
      <c r="E707" s="801">
        <v>0.72</v>
      </c>
      <c r="F707" s="802"/>
      <c r="G707" s="803"/>
      <c r="H707" s="804">
        <v>0.5</v>
      </c>
      <c r="I707" s="805"/>
      <c r="J707" s="806"/>
      <c r="K707" s="501"/>
      <c r="L707" s="502">
        <v>320</v>
      </c>
      <c r="M707"/>
    </row>
    <row r="708" spans="1:13" ht="16.5" customHeight="1" x14ac:dyDescent="0.2">
      <c r="A708" s="574"/>
      <c r="B708" s="574"/>
      <c r="C708" s="574"/>
      <c r="D708" s="574"/>
      <c r="E708" s="913" t="s">
        <v>733</v>
      </c>
      <c r="F708" s="913"/>
      <c r="G708" s="913"/>
      <c r="H708" s="913"/>
      <c r="I708" s="913"/>
      <c r="J708" s="913"/>
      <c r="K708" s="913"/>
      <c r="L708" s="913"/>
      <c r="M708"/>
    </row>
    <row r="709" spans="1:13" ht="16.5" customHeight="1" x14ac:dyDescent="0.2">
      <c r="A709"/>
      <c r="B709"/>
      <c r="C709"/>
      <c r="D709"/>
      <c r="E709"/>
      <c r="F709"/>
      <c r="G709"/>
      <c r="H709"/>
      <c r="I709"/>
      <c r="J709"/>
      <c r="K709"/>
      <c r="L709"/>
      <c r="M709"/>
    </row>
    <row r="710" spans="1:13" ht="16.5" customHeight="1" x14ac:dyDescent="0.2">
      <c r="A710"/>
      <c r="B710"/>
      <c r="C710"/>
      <c r="D710"/>
      <c r="E710"/>
      <c r="F710"/>
      <c r="G710"/>
      <c r="H710"/>
      <c r="I710"/>
      <c r="J710"/>
      <c r="K710"/>
      <c r="L710"/>
      <c r="M710"/>
    </row>
    <row r="711" spans="1:13" ht="16.5" customHeight="1" x14ac:dyDescent="0.2">
      <c r="A711"/>
      <c r="B711"/>
      <c r="C711"/>
      <c r="D711"/>
      <c r="E711"/>
      <c r="F711"/>
      <c r="G711"/>
      <c r="H711"/>
      <c r="I711"/>
      <c r="J711"/>
      <c r="K711"/>
      <c r="L711"/>
      <c r="M711"/>
    </row>
    <row r="712" spans="1:13" ht="16.5" customHeight="1" x14ac:dyDescent="0.2">
      <c r="A712"/>
      <c r="B712"/>
      <c r="C712"/>
      <c r="D712"/>
      <c r="E712"/>
      <c r="F712"/>
      <c r="G712"/>
      <c r="H712"/>
      <c r="I712"/>
      <c r="J712"/>
      <c r="K712"/>
      <c r="L712"/>
      <c r="M712"/>
    </row>
    <row r="713" spans="1:13" ht="12.75" x14ac:dyDescent="0.2">
      <c r="A713"/>
      <c r="B713"/>
      <c r="C713"/>
      <c r="D713"/>
      <c r="E713"/>
      <c r="F713"/>
      <c r="G713"/>
      <c r="H713"/>
      <c r="I713"/>
      <c r="J713"/>
      <c r="K713"/>
      <c r="L713"/>
      <c r="M713"/>
    </row>
    <row r="714" spans="1:13" ht="12.75" x14ac:dyDescent="0.2">
      <c r="A714"/>
      <c r="B714"/>
      <c r="C714"/>
      <c r="D714"/>
      <c r="E714"/>
      <c r="F714"/>
      <c r="G714"/>
      <c r="H714"/>
      <c r="I714"/>
      <c r="J714"/>
      <c r="K714"/>
      <c r="L714"/>
      <c r="M714"/>
    </row>
    <row r="715" spans="1:13" ht="12.75" x14ac:dyDescent="0.2">
      <c r="A715"/>
      <c r="B715"/>
      <c r="C715"/>
      <c r="D715"/>
      <c r="E715"/>
      <c r="F715"/>
      <c r="G715"/>
      <c r="H715"/>
      <c r="I715"/>
      <c r="J715"/>
      <c r="K715"/>
      <c r="L715"/>
      <c r="M715"/>
    </row>
    <row r="716" spans="1:13" ht="15.75" x14ac:dyDescent="0.2">
      <c r="A716"/>
      <c r="B716"/>
      <c r="C716"/>
      <c r="D716"/>
      <c r="E716"/>
      <c r="F716"/>
      <c r="G716"/>
      <c r="H716"/>
      <c r="I716"/>
      <c r="J716"/>
      <c r="K716"/>
      <c r="L716"/>
      <c r="M716" s="18"/>
    </row>
    <row r="717" spans="1:13" ht="12.75" x14ac:dyDescent="0.2">
      <c r="A717"/>
      <c r="B717"/>
      <c r="C717"/>
      <c r="D717"/>
      <c r="E717"/>
      <c r="F717"/>
      <c r="G717"/>
      <c r="H717"/>
      <c r="I717"/>
      <c r="J717"/>
      <c r="K717"/>
      <c r="L717"/>
      <c r="M717"/>
    </row>
    <row r="718" spans="1:13" ht="12.75" x14ac:dyDescent="0.2">
      <c r="A718"/>
      <c r="B718"/>
      <c r="C718"/>
      <c r="D718"/>
      <c r="E718"/>
      <c r="F718"/>
      <c r="G718"/>
      <c r="H718"/>
      <c r="I718"/>
      <c r="J718"/>
      <c r="K718"/>
      <c r="L718"/>
      <c r="M718"/>
    </row>
    <row r="719" spans="1:13" ht="12.75" x14ac:dyDescent="0.2">
      <c r="A719"/>
      <c r="B719"/>
      <c r="C719"/>
      <c r="D719"/>
      <c r="E719"/>
      <c r="F719"/>
      <c r="G719"/>
      <c r="H719"/>
      <c r="I719"/>
      <c r="J719"/>
      <c r="K719"/>
      <c r="L719"/>
      <c r="M719"/>
    </row>
    <row r="720" spans="1:13" ht="12.75" x14ac:dyDescent="0.2">
      <c r="A720"/>
      <c r="B720"/>
      <c r="C720"/>
      <c r="D720"/>
      <c r="E720"/>
      <c r="F720"/>
      <c r="G720"/>
      <c r="H720"/>
      <c r="I720"/>
      <c r="J720"/>
      <c r="K720"/>
      <c r="L720"/>
      <c r="M720"/>
    </row>
    <row r="721" spans="1:12" ht="12.75" x14ac:dyDescent="0.2">
      <c r="A721"/>
      <c r="B721"/>
      <c r="C721"/>
      <c r="D721"/>
      <c r="E721"/>
      <c r="F721"/>
      <c r="G721"/>
      <c r="H721"/>
      <c r="I721"/>
      <c r="J721"/>
      <c r="K721"/>
      <c r="L721"/>
    </row>
    <row r="722" spans="1:12" ht="12.75" x14ac:dyDescent="0.2">
      <c r="A722"/>
      <c r="B722"/>
      <c r="C722"/>
      <c r="D722"/>
      <c r="E722"/>
      <c r="F722"/>
      <c r="G722"/>
      <c r="H722"/>
      <c r="I722"/>
      <c r="J722"/>
      <c r="K722"/>
      <c r="L722"/>
    </row>
    <row r="723" spans="1:12" ht="12.75" x14ac:dyDescent="0.2">
      <c r="A723"/>
      <c r="B723"/>
      <c r="C723"/>
      <c r="D723"/>
      <c r="E723"/>
      <c r="F723"/>
      <c r="G723"/>
      <c r="H723"/>
      <c r="I723"/>
      <c r="J723"/>
      <c r="K723"/>
      <c r="L723"/>
    </row>
    <row r="724" spans="1:12" ht="12.75" x14ac:dyDescent="0.2">
      <c r="A724"/>
      <c r="B724"/>
      <c r="C724"/>
      <c r="D724"/>
      <c r="E724"/>
      <c r="F724"/>
      <c r="G724"/>
      <c r="H724"/>
      <c r="I724"/>
      <c r="J724"/>
      <c r="K724"/>
      <c r="L724"/>
    </row>
    <row r="725" spans="1:12" ht="12.75" x14ac:dyDescent="0.2">
      <c r="A725"/>
      <c r="B725"/>
      <c r="C725"/>
      <c r="D725"/>
      <c r="E725"/>
      <c r="F725"/>
      <c r="G725"/>
      <c r="H725"/>
      <c r="I725"/>
      <c r="J725"/>
      <c r="K725"/>
      <c r="L725"/>
    </row>
    <row r="726" spans="1:12" ht="12.75" x14ac:dyDescent="0.2">
      <c r="A726"/>
      <c r="B726"/>
      <c r="C726"/>
      <c r="D726"/>
      <c r="E726"/>
      <c r="F726"/>
      <c r="G726"/>
      <c r="H726"/>
      <c r="I726"/>
      <c r="J726"/>
      <c r="K726"/>
      <c r="L726"/>
    </row>
    <row r="727" spans="1:12" ht="12.75" x14ac:dyDescent="0.2">
      <c r="A727"/>
      <c r="B727"/>
      <c r="C727"/>
      <c r="D727"/>
      <c r="E727"/>
      <c r="F727"/>
      <c r="G727"/>
      <c r="H727"/>
      <c r="I727"/>
      <c r="J727"/>
      <c r="K727"/>
      <c r="L727"/>
    </row>
    <row r="728" spans="1:12" ht="12.75" x14ac:dyDescent="0.2">
      <c r="A728"/>
      <c r="B728"/>
      <c r="C728"/>
      <c r="D728"/>
      <c r="E728"/>
      <c r="F728"/>
      <c r="G728"/>
      <c r="H728"/>
      <c r="I728"/>
      <c r="J728"/>
      <c r="K728"/>
      <c r="L728"/>
    </row>
    <row r="729" spans="1:12" ht="12.75" x14ac:dyDescent="0.2">
      <c r="A729"/>
      <c r="B729"/>
      <c r="C729"/>
      <c r="D729"/>
      <c r="E729"/>
      <c r="F729"/>
      <c r="G729"/>
      <c r="H729"/>
      <c r="I729"/>
      <c r="J729"/>
      <c r="K729"/>
      <c r="L729"/>
    </row>
    <row r="730" spans="1:12" ht="12.75" x14ac:dyDescent="0.2">
      <c r="A730"/>
      <c r="B730"/>
      <c r="C730"/>
      <c r="D730"/>
      <c r="E730"/>
      <c r="F730"/>
      <c r="G730"/>
      <c r="H730"/>
      <c r="I730"/>
      <c r="J730"/>
      <c r="K730"/>
      <c r="L730"/>
    </row>
    <row r="731" spans="1:12" ht="12.75" x14ac:dyDescent="0.2">
      <c r="A731"/>
      <c r="B731"/>
      <c r="C731"/>
      <c r="D731"/>
      <c r="E731"/>
      <c r="F731"/>
      <c r="G731"/>
      <c r="H731"/>
      <c r="I731"/>
      <c r="J731"/>
      <c r="K731"/>
      <c r="L731"/>
    </row>
    <row r="732" spans="1:12" ht="12.75" x14ac:dyDescent="0.2">
      <c r="A732"/>
      <c r="B732"/>
      <c r="C732"/>
      <c r="D732"/>
      <c r="E732"/>
      <c r="F732"/>
      <c r="G732"/>
      <c r="H732"/>
      <c r="I732"/>
      <c r="J732"/>
      <c r="K732"/>
      <c r="L732"/>
    </row>
    <row r="733" spans="1:12" ht="12.75" x14ac:dyDescent="0.2">
      <c r="A733"/>
      <c r="B733"/>
      <c r="C733"/>
      <c r="D733"/>
      <c r="E733"/>
      <c r="F733"/>
      <c r="G733"/>
      <c r="H733"/>
      <c r="I733"/>
      <c r="J733"/>
      <c r="K733"/>
      <c r="L733"/>
    </row>
    <row r="734" spans="1:12" ht="12.75" x14ac:dyDescent="0.2">
      <c r="A734"/>
      <c r="B734"/>
      <c r="C734"/>
      <c r="D734"/>
      <c r="E734"/>
      <c r="F734"/>
      <c r="G734"/>
      <c r="H734"/>
      <c r="I734"/>
      <c r="J734"/>
      <c r="K734"/>
      <c r="L734"/>
    </row>
    <row r="735" spans="1:12" ht="12.75" x14ac:dyDescent="0.2">
      <c r="A735"/>
      <c r="B735"/>
      <c r="C735"/>
      <c r="D735"/>
      <c r="E735"/>
      <c r="F735"/>
      <c r="G735"/>
      <c r="H735"/>
      <c r="I735"/>
      <c r="J735"/>
      <c r="K735"/>
      <c r="L735"/>
    </row>
    <row r="736" spans="1:12" ht="12.75" x14ac:dyDescent="0.2">
      <c r="A736"/>
      <c r="B736"/>
      <c r="C736"/>
      <c r="D736"/>
      <c r="E736"/>
      <c r="F736"/>
      <c r="G736"/>
      <c r="H736"/>
      <c r="I736"/>
      <c r="J736"/>
      <c r="K736"/>
      <c r="L736"/>
    </row>
    <row r="737" spans="1:12" ht="12.75" x14ac:dyDescent="0.2">
      <c r="A737"/>
      <c r="B737"/>
      <c r="C737"/>
      <c r="D737"/>
      <c r="E737"/>
      <c r="F737"/>
      <c r="G737"/>
      <c r="H737"/>
      <c r="I737"/>
      <c r="J737"/>
      <c r="K737"/>
      <c r="L737"/>
    </row>
    <row r="738" spans="1:12" ht="12.75" x14ac:dyDescent="0.2">
      <c r="A738"/>
      <c r="B738"/>
      <c r="C738"/>
      <c r="D738"/>
      <c r="E738"/>
      <c r="F738"/>
      <c r="G738"/>
      <c r="H738"/>
      <c r="I738"/>
      <c r="J738"/>
      <c r="K738"/>
      <c r="L738"/>
    </row>
    <row r="739" spans="1:12" ht="12.75" x14ac:dyDescent="0.2">
      <c r="A739"/>
      <c r="B739"/>
      <c r="C739"/>
      <c r="D739"/>
      <c r="E739"/>
      <c r="F739"/>
      <c r="G739"/>
      <c r="H739"/>
      <c r="I739"/>
      <c r="J739"/>
      <c r="K739"/>
      <c r="L739"/>
    </row>
    <row r="740" spans="1:12" ht="12.75" x14ac:dyDescent="0.2">
      <c r="A740"/>
      <c r="B740"/>
      <c r="C740"/>
      <c r="D740"/>
      <c r="E740"/>
      <c r="F740"/>
      <c r="G740"/>
      <c r="H740"/>
      <c r="I740"/>
      <c r="J740"/>
      <c r="K740"/>
      <c r="L740"/>
    </row>
    <row r="741" spans="1:12" ht="12.75" x14ac:dyDescent="0.2">
      <c r="A741"/>
      <c r="B741"/>
      <c r="C741"/>
      <c r="D741"/>
      <c r="E741"/>
      <c r="F741"/>
      <c r="G741"/>
      <c r="H741"/>
      <c r="I741"/>
      <c r="J741"/>
      <c r="K741"/>
      <c r="L741"/>
    </row>
    <row r="742" spans="1:12" ht="12.75" x14ac:dyDescent="0.2">
      <c r="A742"/>
      <c r="B742"/>
      <c r="C742"/>
      <c r="D742"/>
      <c r="E742"/>
      <c r="F742"/>
      <c r="G742"/>
      <c r="H742"/>
      <c r="I742"/>
      <c r="J742"/>
      <c r="K742"/>
      <c r="L742"/>
    </row>
    <row r="743" spans="1:12" ht="12.75" x14ac:dyDescent="0.2">
      <c r="A743"/>
      <c r="B743"/>
      <c r="C743"/>
      <c r="D743"/>
      <c r="E743"/>
      <c r="F743"/>
      <c r="G743"/>
      <c r="H743"/>
      <c r="I743"/>
      <c r="J743"/>
      <c r="K743"/>
      <c r="L743"/>
    </row>
    <row r="744" spans="1:12" ht="12.75" x14ac:dyDescent="0.2">
      <c r="A744"/>
      <c r="B744"/>
      <c r="C744"/>
      <c r="D744"/>
      <c r="E744"/>
      <c r="F744"/>
      <c r="G744"/>
      <c r="H744"/>
      <c r="I744"/>
      <c r="J744"/>
      <c r="K744"/>
      <c r="L744"/>
    </row>
    <row r="745" spans="1:12" ht="12.75" x14ac:dyDescent="0.2">
      <c r="A745"/>
      <c r="B745"/>
      <c r="C745"/>
      <c r="D745"/>
      <c r="E745"/>
      <c r="F745"/>
      <c r="G745"/>
      <c r="H745"/>
      <c r="I745"/>
      <c r="J745"/>
      <c r="K745"/>
      <c r="L745"/>
    </row>
    <row r="746" spans="1:12" ht="12.75" x14ac:dyDescent="0.2">
      <c r="A746"/>
      <c r="B746"/>
      <c r="C746"/>
      <c r="D746"/>
      <c r="E746"/>
      <c r="F746"/>
      <c r="G746"/>
      <c r="H746"/>
      <c r="I746"/>
      <c r="J746"/>
      <c r="K746"/>
      <c r="L746"/>
    </row>
    <row r="747" spans="1:12" ht="12.75" x14ac:dyDescent="0.2">
      <c r="A747"/>
      <c r="B747"/>
      <c r="C747"/>
      <c r="D747"/>
      <c r="E747"/>
      <c r="F747"/>
      <c r="G747"/>
      <c r="H747"/>
      <c r="I747"/>
      <c r="J747"/>
      <c r="K747"/>
      <c r="L747"/>
    </row>
    <row r="748" spans="1:12" ht="12.75" x14ac:dyDescent="0.2">
      <c r="A748"/>
      <c r="B748"/>
      <c r="C748"/>
      <c r="D748"/>
      <c r="E748"/>
      <c r="F748"/>
      <c r="G748"/>
      <c r="H748"/>
      <c r="I748"/>
      <c r="J748"/>
      <c r="K748"/>
      <c r="L748"/>
    </row>
    <row r="749" spans="1:12" ht="12.75" x14ac:dyDescent="0.2">
      <c r="A749"/>
      <c r="B749"/>
      <c r="C749"/>
      <c r="D749"/>
      <c r="E749"/>
      <c r="F749"/>
      <c r="G749"/>
      <c r="H749"/>
      <c r="I749"/>
      <c r="J749"/>
      <c r="K749"/>
      <c r="L749"/>
    </row>
    <row r="750" spans="1:12" ht="12.75" x14ac:dyDescent="0.2">
      <c r="A750"/>
      <c r="B750"/>
      <c r="C750"/>
      <c r="D750"/>
      <c r="E750"/>
      <c r="F750"/>
      <c r="G750"/>
      <c r="H750"/>
      <c r="I750"/>
      <c r="J750"/>
      <c r="K750"/>
      <c r="L750"/>
    </row>
    <row r="751" spans="1:12" ht="12.75" x14ac:dyDescent="0.2">
      <c r="A751"/>
      <c r="B751"/>
      <c r="C751"/>
      <c r="D751"/>
      <c r="E751"/>
      <c r="F751"/>
      <c r="G751"/>
      <c r="H751"/>
      <c r="I751"/>
      <c r="J751"/>
      <c r="K751"/>
      <c r="L751"/>
    </row>
    <row r="752" spans="1:12" ht="12.75" x14ac:dyDescent="0.2">
      <c r="A752"/>
      <c r="B752"/>
      <c r="C752"/>
      <c r="D752"/>
      <c r="E752"/>
      <c r="F752"/>
      <c r="G752"/>
      <c r="H752"/>
      <c r="I752"/>
      <c r="J752"/>
      <c r="K752"/>
      <c r="L752"/>
    </row>
    <row r="753" spans="1:12" ht="12.75" x14ac:dyDescent="0.2">
      <c r="A753"/>
      <c r="B753"/>
      <c r="C753"/>
      <c r="D753"/>
      <c r="E753"/>
      <c r="F753"/>
      <c r="G753"/>
      <c r="H753"/>
      <c r="I753"/>
      <c r="J753"/>
      <c r="K753"/>
      <c r="L753"/>
    </row>
    <row r="754" spans="1:12" ht="12.75" x14ac:dyDescent="0.2">
      <c r="A754"/>
      <c r="B754"/>
      <c r="C754"/>
      <c r="D754"/>
      <c r="E754"/>
      <c r="F754"/>
      <c r="G754"/>
      <c r="H754"/>
      <c r="I754"/>
      <c r="J754"/>
      <c r="K754"/>
      <c r="L754"/>
    </row>
    <row r="755" spans="1:12" ht="12.75" x14ac:dyDescent="0.2">
      <c r="A755"/>
      <c r="B755"/>
      <c r="C755"/>
      <c r="D755"/>
      <c r="E755"/>
      <c r="F755"/>
      <c r="G755"/>
      <c r="H755"/>
      <c r="I755"/>
      <c r="J755"/>
      <c r="K755"/>
      <c r="L755"/>
    </row>
    <row r="756" spans="1:12" ht="12.75" x14ac:dyDescent="0.2">
      <c r="A756"/>
      <c r="B756"/>
      <c r="C756"/>
      <c r="D756"/>
      <c r="E756"/>
      <c r="F756"/>
      <c r="G756"/>
      <c r="H756"/>
      <c r="I756"/>
      <c r="J756"/>
      <c r="K756"/>
      <c r="L756"/>
    </row>
    <row r="757" spans="1:12" ht="12.75" x14ac:dyDescent="0.2">
      <c r="A757"/>
      <c r="B757"/>
      <c r="C757"/>
      <c r="D757"/>
      <c r="E757"/>
      <c r="F757"/>
      <c r="G757"/>
      <c r="H757"/>
      <c r="I757"/>
      <c r="J757"/>
      <c r="K757"/>
      <c r="L757"/>
    </row>
    <row r="758" spans="1:12" ht="12.75" x14ac:dyDescent="0.2">
      <c r="A758"/>
      <c r="B758"/>
      <c r="C758"/>
      <c r="D758"/>
      <c r="E758"/>
      <c r="F758"/>
      <c r="G758"/>
      <c r="H758"/>
      <c r="I758"/>
      <c r="J758"/>
      <c r="K758"/>
      <c r="L758"/>
    </row>
    <row r="759" spans="1:12" ht="12.75" x14ac:dyDescent="0.2">
      <c r="A759"/>
      <c r="B759"/>
      <c r="C759"/>
      <c r="D759"/>
      <c r="E759"/>
      <c r="F759"/>
      <c r="G759"/>
      <c r="H759"/>
      <c r="I759"/>
      <c r="J759"/>
      <c r="K759"/>
      <c r="L759"/>
    </row>
    <row r="760" spans="1:12" ht="12.75" x14ac:dyDescent="0.2">
      <c r="A760"/>
      <c r="B760"/>
      <c r="C760"/>
      <c r="D760"/>
      <c r="E760"/>
      <c r="F760"/>
      <c r="G760"/>
      <c r="H760"/>
      <c r="I760"/>
      <c r="J760"/>
      <c r="K760"/>
      <c r="L760"/>
    </row>
    <row r="761" spans="1:12" ht="12.75" x14ac:dyDescent="0.2">
      <c r="A761"/>
      <c r="B761"/>
      <c r="C761"/>
      <c r="D761"/>
      <c r="E761"/>
      <c r="F761"/>
      <c r="G761"/>
      <c r="H761"/>
      <c r="I761"/>
      <c r="J761"/>
      <c r="K761"/>
      <c r="L761"/>
    </row>
    <row r="762" spans="1:12" ht="12.75" x14ac:dyDescent="0.2">
      <c r="A762"/>
      <c r="B762"/>
      <c r="C762"/>
      <c r="D762"/>
      <c r="E762"/>
      <c r="F762"/>
      <c r="G762"/>
      <c r="H762"/>
      <c r="I762"/>
      <c r="J762"/>
      <c r="K762"/>
      <c r="L762"/>
    </row>
    <row r="763" spans="1:12" ht="12.75" x14ac:dyDescent="0.2">
      <c r="A763"/>
      <c r="B763"/>
      <c r="C763"/>
      <c r="D763"/>
      <c r="E763"/>
      <c r="F763"/>
      <c r="G763"/>
      <c r="H763"/>
      <c r="I763"/>
      <c r="J763"/>
      <c r="K763"/>
      <c r="L763"/>
    </row>
    <row r="764" spans="1:12" ht="12.75" x14ac:dyDescent="0.2">
      <c r="A764"/>
      <c r="B764"/>
      <c r="C764"/>
      <c r="D764"/>
      <c r="E764"/>
      <c r="F764"/>
      <c r="G764"/>
      <c r="H764"/>
      <c r="I764"/>
      <c r="J764"/>
      <c r="K764"/>
      <c r="L764"/>
    </row>
    <row r="765" spans="1:12" ht="12.75" x14ac:dyDescent="0.2">
      <c r="A765"/>
      <c r="B765"/>
      <c r="C765"/>
      <c r="D765"/>
      <c r="E765"/>
      <c r="F765"/>
      <c r="G765"/>
      <c r="H765"/>
      <c r="I765"/>
      <c r="J765"/>
      <c r="K765"/>
      <c r="L765"/>
    </row>
    <row r="766" spans="1:12" ht="12.75" x14ac:dyDescent="0.2">
      <c r="A766"/>
      <c r="B766"/>
      <c r="C766"/>
      <c r="D766"/>
      <c r="E766"/>
      <c r="F766"/>
      <c r="G766"/>
      <c r="H766"/>
      <c r="I766"/>
      <c r="J766"/>
      <c r="K766"/>
      <c r="L766"/>
    </row>
    <row r="767" spans="1:12" ht="12.75" x14ac:dyDescent="0.2">
      <c r="A767"/>
      <c r="B767"/>
      <c r="C767"/>
      <c r="D767"/>
      <c r="E767"/>
      <c r="F767"/>
      <c r="G767"/>
      <c r="H767"/>
      <c r="I767"/>
      <c r="J767"/>
      <c r="K767"/>
      <c r="L767"/>
    </row>
    <row r="768" spans="1:12" ht="12.75" x14ac:dyDescent="0.2">
      <c r="A768"/>
      <c r="B768"/>
      <c r="C768"/>
      <c r="D768"/>
      <c r="E768"/>
      <c r="F768"/>
      <c r="G768"/>
      <c r="H768"/>
      <c r="I768"/>
      <c r="J768"/>
      <c r="K768"/>
      <c r="L768"/>
    </row>
    <row r="769" spans="1:12" ht="12.75" x14ac:dyDescent="0.2">
      <c r="A769"/>
      <c r="B769"/>
      <c r="C769"/>
      <c r="D769"/>
      <c r="E769"/>
      <c r="F769"/>
      <c r="G769"/>
      <c r="H769"/>
      <c r="I769"/>
      <c r="J769"/>
      <c r="K769"/>
      <c r="L769"/>
    </row>
    <row r="770" spans="1:12" ht="12.75" x14ac:dyDescent="0.2">
      <c r="A770"/>
      <c r="B770"/>
      <c r="C770"/>
      <c r="D770"/>
      <c r="E770"/>
      <c r="F770"/>
      <c r="G770"/>
      <c r="H770"/>
      <c r="I770"/>
      <c r="J770"/>
      <c r="K770"/>
      <c r="L770"/>
    </row>
    <row r="771" spans="1:12" ht="12.75" x14ac:dyDescent="0.2">
      <c r="A771"/>
      <c r="B771"/>
      <c r="C771"/>
      <c r="D771"/>
      <c r="E771"/>
      <c r="F771"/>
      <c r="G771"/>
      <c r="H771"/>
      <c r="I771"/>
      <c r="J771"/>
      <c r="K771"/>
      <c r="L771"/>
    </row>
    <row r="772" spans="1:12" ht="12.75" x14ac:dyDescent="0.2">
      <c r="A772"/>
      <c r="B772"/>
      <c r="C772"/>
      <c r="D772"/>
      <c r="E772"/>
      <c r="F772"/>
      <c r="G772"/>
      <c r="H772"/>
      <c r="I772"/>
      <c r="J772"/>
      <c r="K772"/>
      <c r="L772"/>
    </row>
    <row r="773" spans="1:12" ht="12.75" x14ac:dyDescent="0.2">
      <c r="A773"/>
      <c r="B773"/>
      <c r="C773"/>
      <c r="D773"/>
      <c r="E773"/>
      <c r="F773"/>
      <c r="G773"/>
      <c r="H773"/>
      <c r="I773"/>
      <c r="J773"/>
      <c r="K773"/>
      <c r="L773"/>
    </row>
    <row r="774" spans="1:12" ht="12.75" x14ac:dyDescent="0.2">
      <c r="A774"/>
      <c r="B774"/>
      <c r="C774"/>
      <c r="D774"/>
      <c r="E774"/>
      <c r="F774"/>
      <c r="G774"/>
      <c r="H774"/>
      <c r="I774"/>
      <c r="J774"/>
      <c r="K774"/>
      <c r="L774"/>
    </row>
    <row r="775" spans="1:12" ht="12.75" x14ac:dyDescent="0.2">
      <c r="A775"/>
      <c r="B775"/>
      <c r="C775"/>
      <c r="D775"/>
      <c r="E775"/>
      <c r="F775"/>
      <c r="G775"/>
      <c r="H775"/>
      <c r="I775"/>
      <c r="J775"/>
      <c r="K775"/>
      <c r="L775"/>
    </row>
    <row r="776" spans="1:12" ht="12.75" x14ac:dyDescent="0.2">
      <c r="A776"/>
      <c r="B776"/>
      <c r="C776"/>
      <c r="D776"/>
      <c r="E776"/>
      <c r="F776"/>
      <c r="G776"/>
      <c r="H776"/>
      <c r="I776"/>
      <c r="J776"/>
      <c r="K776"/>
      <c r="L776"/>
    </row>
    <row r="777" spans="1:12" ht="12.75" x14ac:dyDescent="0.2">
      <c r="A777"/>
      <c r="B777"/>
      <c r="C777"/>
      <c r="D777"/>
      <c r="E777"/>
      <c r="F777"/>
      <c r="G777"/>
      <c r="H777"/>
      <c r="I777"/>
      <c r="J777"/>
      <c r="K777"/>
      <c r="L777"/>
    </row>
    <row r="778" spans="1:12" ht="12.75" x14ac:dyDescent="0.2">
      <c r="A778"/>
      <c r="B778"/>
      <c r="C778"/>
      <c r="D778"/>
      <c r="E778"/>
      <c r="F778"/>
      <c r="G778"/>
      <c r="H778"/>
      <c r="I778"/>
      <c r="J778"/>
      <c r="K778"/>
      <c r="L778"/>
    </row>
    <row r="779" spans="1:12" ht="12.75" x14ac:dyDescent="0.2">
      <c r="A779"/>
      <c r="B779"/>
      <c r="C779"/>
      <c r="D779"/>
      <c r="E779"/>
      <c r="F779"/>
      <c r="G779"/>
      <c r="H779"/>
      <c r="I779"/>
      <c r="J779"/>
      <c r="K779"/>
      <c r="L779"/>
    </row>
    <row r="780" spans="1:12" ht="12.75" x14ac:dyDescent="0.2">
      <c r="A780"/>
      <c r="B780"/>
      <c r="C780"/>
      <c r="D780"/>
      <c r="E780"/>
      <c r="F780"/>
      <c r="G780"/>
      <c r="H780"/>
      <c r="I780"/>
      <c r="J780"/>
      <c r="K780"/>
      <c r="L780"/>
    </row>
    <row r="781" spans="1:12" ht="12.75" x14ac:dyDescent="0.2">
      <c r="A781"/>
      <c r="B781"/>
      <c r="C781"/>
      <c r="D781"/>
      <c r="E781"/>
      <c r="F781"/>
      <c r="G781"/>
      <c r="H781"/>
      <c r="I781"/>
      <c r="J781"/>
      <c r="K781"/>
      <c r="L781"/>
    </row>
    <row r="782" spans="1:12" ht="12.75" x14ac:dyDescent="0.2">
      <c r="A782"/>
      <c r="B782"/>
      <c r="C782"/>
      <c r="D782"/>
      <c r="E782"/>
      <c r="F782"/>
      <c r="G782"/>
      <c r="H782"/>
      <c r="I782"/>
      <c r="J782"/>
      <c r="K782"/>
      <c r="L782"/>
    </row>
    <row r="783" spans="1:12" ht="12.75" x14ac:dyDescent="0.2">
      <c r="A783"/>
      <c r="B783"/>
      <c r="C783"/>
      <c r="D783"/>
      <c r="E783"/>
      <c r="F783"/>
      <c r="G783"/>
      <c r="H783"/>
      <c r="I783"/>
      <c r="J783"/>
      <c r="K783"/>
      <c r="L783"/>
    </row>
    <row r="784" spans="1:12" ht="12.75" x14ac:dyDescent="0.2">
      <c r="A784"/>
      <c r="B784"/>
      <c r="C784"/>
      <c r="D784"/>
      <c r="E784"/>
      <c r="F784"/>
      <c r="G784"/>
      <c r="H784"/>
      <c r="I784"/>
      <c r="J784"/>
      <c r="K784"/>
      <c r="L784"/>
    </row>
    <row r="785" spans="1:12" ht="12.75" x14ac:dyDescent="0.2">
      <c r="A785"/>
      <c r="B785"/>
      <c r="C785"/>
      <c r="D785"/>
      <c r="E785"/>
      <c r="F785"/>
      <c r="G785"/>
      <c r="H785"/>
      <c r="I785"/>
      <c r="J785"/>
      <c r="K785"/>
      <c r="L785"/>
    </row>
    <row r="786" spans="1:12" ht="12.75" x14ac:dyDescent="0.2">
      <c r="A786"/>
      <c r="B786"/>
      <c r="C786"/>
      <c r="D786"/>
      <c r="E786"/>
      <c r="F786"/>
      <c r="G786"/>
      <c r="H786"/>
      <c r="I786"/>
      <c r="J786"/>
      <c r="K786"/>
      <c r="L786"/>
    </row>
    <row r="787" spans="1:12" ht="12.75" x14ac:dyDescent="0.2">
      <c r="A787"/>
      <c r="B787"/>
      <c r="C787"/>
      <c r="D787"/>
      <c r="E787"/>
      <c r="F787"/>
      <c r="G787"/>
      <c r="H787"/>
      <c r="I787"/>
      <c r="J787"/>
      <c r="K787"/>
      <c r="L787"/>
    </row>
    <row r="788" spans="1:12" ht="12.75" x14ac:dyDescent="0.2">
      <c r="A788"/>
      <c r="B788"/>
      <c r="C788"/>
      <c r="D788"/>
      <c r="E788"/>
      <c r="F788"/>
      <c r="G788"/>
      <c r="H788"/>
      <c r="I788"/>
      <c r="J788"/>
      <c r="K788"/>
      <c r="L788"/>
    </row>
    <row r="789" spans="1:12" ht="12.75" x14ac:dyDescent="0.2">
      <c r="A789"/>
      <c r="B789"/>
      <c r="C789"/>
      <c r="D789"/>
      <c r="E789"/>
      <c r="F789"/>
      <c r="G789"/>
      <c r="H789"/>
      <c r="I789"/>
      <c r="J789"/>
      <c r="K789"/>
      <c r="L789"/>
    </row>
    <row r="790" spans="1:12" ht="12.75" x14ac:dyDescent="0.2">
      <c r="A790"/>
      <c r="B790"/>
      <c r="C790"/>
      <c r="D790"/>
      <c r="E790"/>
      <c r="F790"/>
      <c r="G790"/>
      <c r="H790"/>
      <c r="I790"/>
      <c r="J790"/>
      <c r="K790"/>
      <c r="L790"/>
    </row>
    <row r="791" spans="1:12" ht="12.75" x14ac:dyDescent="0.2">
      <c r="A791"/>
      <c r="B791"/>
      <c r="C791"/>
      <c r="D791"/>
      <c r="E791"/>
      <c r="F791"/>
      <c r="G791"/>
      <c r="H791"/>
      <c r="I791"/>
      <c r="J791"/>
      <c r="K791"/>
      <c r="L791"/>
    </row>
    <row r="792" spans="1:12" ht="12.75" x14ac:dyDescent="0.2">
      <c r="A792"/>
      <c r="B792"/>
      <c r="C792"/>
      <c r="D792"/>
      <c r="E792"/>
      <c r="F792"/>
      <c r="G792"/>
      <c r="H792"/>
      <c r="I792"/>
      <c r="J792"/>
      <c r="K792"/>
      <c r="L792"/>
    </row>
    <row r="793" spans="1:12" ht="12.75" x14ac:dyDescent="0.2">
      <c r="A793"/>
      <c r="B793"/>
      <c r="C793"/>
      <c r="D793"/>
      <c r="E793"/>
      <c r="F793"/>
      <c r="G793"/>
      <c r="H793"/>
      <c r="I793"/>
      <c r="J793"/>
      <c r="K793"/>
      <c r="L793"/>
    </row>
    <row r="794" spans="1:12" ht="12.75" x14ac:dyDescent="0.2">
      <c r="A794"/>
      <c r="B794"/>
      <c r="C794"/>
      <c r="D794"/>
      <c r="E794"/>
      <c r="F794"/>
      <c r="G794"/>
      <c r="H794"/>
      <c r="I794"/>
      <c r="J794"/>
      <c r="K794"/>
      <c r="L794"/>
    </row>
    <row r="795" spans="1:12" ht="12.75" x14ac:dyDescent="0.2">
      <c r="A795"/>
      <c r="B795"/>
      <c r="C795"/>
      <c r="D795"/>
      <c r="E795"/>
      <c r="F795"/>
      <c r="G795"/>
      <c r="H795"/>
      <c r="I795"/>
      <c r="J795"/>
      <c r="K795"/>
      <c r="L795"/>
    </row>
    <row r="796" spans="1:12" ht="12.75" x14ac:dyDescent="0.2">
      <c r="A796"/>
      <c r="B796"/>
      <c r="C796"/>
      <c r="D796"/>
      <c r="E796"/>
      <c r="F796"/>
      <c r="G796"/>
      <c r="H796"/>
      <c r="I796"/>
      <c r="J796"/>
      <c r="K796"/>
      <c r="L796"/>
    </row>
    <row r="797" spans="1:12" ht="12.75" x14ac:dyDescent="0.2">
      <c r="A797"/>
      <c r="B797"/>
      <c r="C797"/>
      <c r="D797"/>
      <c r="E797"/>
      <c r="F797"/>
      <c r="G797"/>
      <c r="H797"/>
      <c r="I797"/>
      <c r="J797"/>
      <c r="K797"/>
      <c r="L797"/>
    </row>
    <row r="798" spans="1:12" ht="12.75" x14ac:dyDescent="0.2">
      <c r="A798"/>
      <c r="B798"/>
      <c r="C798"/>
      <c r="D798"/>
      <c r="E798"/>
      <c r="F798"/>
      <c r="G798"/>
      <c r="H798"/>
      <c r="I798"/>
      <c r="J798"/>
      <c r="K798"/>
      <c r="L798"/>
    </row>
    <row r="799" spans="1:12" ht="12.75" x14ac:dyDescent="0.2">
      <c r="A799"/>
      <c r="B799"/>
      <c r="C799"/>
      <c r="D799"/>
      <c r="E799"/>
      <c r="F799"/>
      <c r="G799"/>
      <c r="H799"/>
      <c r="I799"/>
      <c r="J799"/>
      <c r="K799"/>
      <c r="L799"/>
    </row>
    <row r="800" spans="1:12" ht="12.75" x14ac:dyDescent="0.2">
      <c r="A800"/>
      <c r="B800"/>
      <c r="C800"/>
      <c r="D800"/>
      <c r="E800"/>
      <c r="F800"/>
      <c r="G800"/>
      <c r="H800"/>
      <c r="I800"/>
      <c r="J800"/>
      <c r="K800"/>
      <c r="L800"/>
    </row>
    <row r="801" spans="1:12" ht="12.75" x14ac:dyDescent="0.2">
      <c r="A801"/>
      <c r="B801"/>
      <c r="C801"/>
      <c r="D801"/>
      <c r="E801"/>
      <c r="F801"/>
      <c r="G801"/>
      <c r="H801"/>
      <c r="I801"/>
      <c r="J801"/>
      <c r="K801"/>
      <c r="L801"/>
    </row>
    <row r="802" spans="1:12" ht="12.75" x14ac:dyDescent="0.2">
      <c r="A802"/>
      <c r="B802"/>
      <c r="C802"/>
      <c r="D802"/>
      <c r="E802"/>
      <c r="F802"/>
      <c r="G802"/>
      <c r="H802"/>
      <c r="I802"/>
      <c r="J802"/>
      <c r="K802"/>
      <c r="L802"/>
    </row>
    <row r="803" spans="1:12" ht="12.75" x14ac:dyDescent="0.2">
      <c r="A803"/>
      <c r="B803"/>
      <c r="C803"/>
      <c r="D803"/>
      <c r="E803"/>
      <c r="F803"/>
      <c r="G803"/>
      <c r="H803"/>
      <c r="I803"/>
      <c r="J803"/>
      <c r="K803"/>
      <c r="L803"/>
    </row>
    <row r="804" spans="1:12" ht="12.75" x14ac:dyDescent="0.2">
      <c r="A804"/>
      <c r="B804"/>
      <c r="C804"/>
      <c r="D804"/>
      <c r="E804"/>
      <c r="F804"/>
      <c r="G804"/>
      <c r="H804"/>
      <c r="I804"/>
      <c r="J804"/>
      <c r="K804"/>
      <c r="L804"/>
    </row>
    <row r="805" spans="1:12" ht="12.75" x14ac:dyDescent="0.2">
      <c r="A805"/>
      <c r="B805"/>
      <c r="C805"/>
      <c r="D805"/>
      <c r="E805"/>
      <c r="F805"/>
      <c r="G805"/>
      <c r="H805"/>
      <c r="I805"/>
      <c r="J805"/>
      <c r="K805"/>
      <c r="L805"/>
    </row>
    <row r="806" spans="1:12" ht="12.75" x14ac:dyDescent="0.2">
      <c r="A806"/>
      <c r="B806"/>
      <c r="C806"/>
      <c r="D806"/>
      <c r="E806"/>
      <c r="F806"/>
      <c r="G806"/>
      <c r="H806"/>
      <c r="I806"/>
      <c r="J806"/>
      <c r="K806"/>
      <c r="L806"/>
    </row>
    <row r="807" spans="1:12" ht="12.75" x14ac:dyDescent="0.2">
      <c r="A807"/>
      <c r="B807"/>
      <c r="C807"/>
      <c r="D807"/>
      <c r="E807"/>
      <c r="F807"/>
      <c r="G807"/>
      <c r="H807"/>
      <c r="I807"/>
      <c r="J807"/>
      <c r="K807"/>
      <c r="L807"/>
    </row>
    <row r="808" spans="1:12" ht="12.75" x14ac:dyDescent="0.2">
      <c r="A808"/>
      <c r="B808"/>
      <c r="C808"/>
      <c r="D808"/>
      <c r="E808"/>
      <c r="F808"/>
      <c r="G808"/>
      <c r="H808"/>
      <c r="I808"/>
      <c r="J808"/>
      <c r="K808"/>
      <c r="L808"/>
    </row>
    <row r="809" spans="1:12" ht="12.75" x14ac:dyDescent="0.2">
      <c r="A809"/>
      <c r="B809"/>
      <c r="C809"/>
      <c r="D809"/>
      <c r="E809"/>
      <c r="F809"/>
      <c r="G809"/>
      <c r="H809"/>
      <c r="I809"/>
      <c r="J809"/>
      <c r="K809"/>
      <c r="L809"/>
    </row>
    <row r="810" spans="1:12" ht="12.75" x14ac:dyDescent="0.2">
      <c r="A810"/>
      <c r="B810"/>
      <c r="C810"/>
      <c r="D810"/>
      <c r="E810"/>
      <c r="F810"/>
      <c r="G810"/>
      <c r="H810"/>
      <c r="I810"/>
      <c r="J810"/>
      <c r="K810"/>
      <c r="L810"/>
    </row>
    <row r="811" spans="1:12" ht="12.75" x14ac:dyDescent="0.2">
      <c r="A811"/>
      <c r="B811"/>
      <c r="C811"/>
      <c r="D811"/>
      <c r="E811"/>
      <c r="F811"/>
      <c r="G811"/>
      <c r="H811"/>
      <c r="I811"/>
      <c r="J811"/>
      <c r="K811"/>
      <c r="L811"/>
    </row>
    <row r="812" spans="1:12" ht="12.75" x14ac:dyDescent="0.2">
      <c r="A812"/>
      <c r="B812"/>
      <c r="C812"/>
      <c r="D812"/>
      <c r="E812"/>
      <c r="F812"/>
      <c r="G812"/>
      <c r="H812"/>
      <c r="I812"/>
      <c r="J812"/>
      <c r="K812"/>
      <c r="L812"/>
    </row>
    <row r="813" spans="1:12" ht="12.75" x14ac:dyDescent="0.2">
      <c r="A813"/>
      <c r="B813"/>
      <c r="C813"/>
      <c r="D813"/>
      <c r="E813"/>
      <c r="F813"/>
      <c r="G813"/>
      <c r="H813"/>
      <c r="I813"/>
      <c r="J813"/>
      <c r="K813"/>
      <c r="L813"/>
    </row>
    <row r="814" spans="1:12" ht="12.75" x14ac:dyDescent="0.2">
      <c r="A814"/>
      <c r="B814"/>
      <c r="C814"/>
      <c r="D814"/>
      <c r="E814"/>
      <c r="F814"/>
      <c r="G814"/>
      <c r="H814"/>
      <c r="I814"/>
      <c r="J814"/>
      <c r="K814"/>
      <c r="L814"/>
    </row>
    <row r="815" spans="1:12" ht="12.75" x14ac:dyDescent="0.2">
      <c r="A815"/>
      <c r="B815"/>
      <c r="C815"/>
      <c r="D815"/>
      <c r="E815"/>
      <c r="F815"/>
      <c r="G815"/>
      <c r="H815"/>
      <c r="I815"/>
      <c r="J815"/>
      <c r="K815"/>
      <c r="L815"/>
    </row>
    <row r="816" spans="1:12" ht="12.75" x14ac:dyDescent="0.2">
      <c r="A816"/>
      <c r="B816"/>
      <c r="C816"/>
      <c r="D816"/>
      <c r="E816"/>
      <c r="F816"/>
      <c r="G816"/>
      <c r="H816"/>
      <c r="I816"/>
      <c r="J816"/>
      <c r="K816"/>
      <c r="L816"/>
    </row>
    <row r="817" spans="1:12" ht="12.75" x14ac:dyDescent="0.2">
      <c r="A817"/>
      <c r="B817"/>
      <c r="C817"/>
      <c r="D817"/>
      <c r="E817"/>
      <c r="F817"/>
      <c r="G817"/>
      <c r="H817"/>
      <c r="I817"/>
      <c r="J817"/>
      <c r="K817"/>
      <c r="L817"/>
    </row>
    <row r="818" spans="1:12" ht="12.75" x14ac:dyDescent="0.2">
      <c r="A818"/>
      <c r="B818"/>
      <c r="C818"/>
      <c r="D818"/>
      <c r="E818"/>
      <c r="F818"/>
      <c r="G818"/>
      <c r="H818"/>
      <c r="I818"/>
      <c r="J818"/>
      <c r="K818"/>
      <c r="L818"/>
    </row>
    <row r="819" spans="1:12" ht="12.75" x14ac:dyDescent="0.2">
      <c r="A819"/>
      <c r="B819"/>
      <c r="C819"/>
      <c r="D819"/>
      <c r="E819"/>
      <c r="F819"/>
      <c r="G819"/>
      <c r="H819"/>
      <c r="I819"/>
      <c r="J819"/>
      <c r="K819"/>
      <c r="L819"/>
    </row>
    <row r="820" spans="1:12" ht="12.75" x14ac:dyDescent="0.2">
      <c r="A820"/>
      <c r="B820"/>
      <c r="C820"/>
      <c r="D820"/>
      <c r="E820"/>
      <c r="F820"/>
      <c r="G820"/>
      <c r="H820"/>
      <c r="I820"/>
      <c r="J820"/>
      <c r="K820"/>
      <c r="L820"/>
    </row>
    <row r="821" spans="1:12" ht="12.75" x14ac:dyDescent="0.2">
      <c r="A821"/>
      <c r="B821"/>
      <c r="C821"/>
      <c r="D821"/>
      <c r="E821"/>
      <c r="F821"/>
      <c r="G821"/>
      <c r="H821"/>
      <c r="I821"/>
      <c r="J821"/>
      <c r="K821"/>
      <c r="L821"/>
    </row>
    <row r="822" spans="1:12" ht="12.75" x14ac:dyDescent="0.2">
      <c r="A822"/>
      <c r="B822"/>
      <c r="C822"/>
      <c r="D822"/>
      <c r="E822"/>
      <c r="F822"/>
      <c r="G822"/>
      <c r="H822"/>
      <c r="I822"/>
      <c r="J822"/>
      <c r="K822"/>
      <c r="L822"/>
    </row>
    <row r="823" spans="1:12" ht="12.75" x14ac:dyDescent="0.2">
      <c r="A823"/>
      <c r="B823"/>
      <c r="C823"/>
      <c r="D823"/>
      <c r="E823"/>
      <c r="F823"/>
      <c r="G823"/>
      <c r="H823"/>
      <c r="I823"/>
      <c r="J823"/>
      <c r="K823"/>
      <c r="L823"/>
    </row>
    <row r="824" spans="1:12" ht="12.75" x14ac:dyDescent="0.2">
      <c r="A824"/>
      <c r="B824"/>
      <c r="C824"/>
      <c r="D824"/>
      <c r="E824"/>
      <c r="F824"/>
      <c r="G824"/>
      <c r="H824"/>
      <c r="I824"/>
      <c r="J824"/>
      <c r="K824"/>
      <c r="L824"/>
    </row>
    <row r="825" spans="1:12" ht="12.75" x14ac:dyDescent="0.2">
      <c r="A825"/>
      <c r="B825"/>
      <c r="C825"/>
      <c r="D825"/>
      <c r="E825"/>
      <c r="F825"/>
      <c r="G825"/>
      <c r="H825"/>
      <c r="I825"/>
      <c r="J825"/>
      <c r="K825"/>
      <c r="L825"/>
    </row>
    <row r="826" spans="1:12" ht="12.75" x14ac:dyDescent="0.2">
      <c r="A826"/>
      <c r="B826"/>
      <c r="C826"/>
      <c r="D826"/>
      <c r="E826"/>
      <c r="F826"/>
      <c r="G826"/>
      <c r="H826"/>
      <c r="I826"/>
      <c r="J826"/>
      <c r="K826"/>
      <c r="L826"/>
    </row>
    <row r="827" spans="1:12" ht="12.75" x14ac:dyDescent="0.2">
      <c r="A827"/>
      <c r="B827"/>
      <c r="C827"/>
      <c r="D827"/>
      <c r="E827"/>
      <c r="F827"/>
      <c r="G827"/>
      <c r="H827"/>
      <c r="I827"/>
      <c r="J827"/>
      <c r="K827"/>
      <c r="L827"/>
    </row>
    <row r="828" spans="1:12" ht="12.75" x14ac:dyDescent="0.2">
      <c r="A828"/>
      <c r="B828"/>
      <c r="C828"/>
      <c r="D828"/>
      <c r="E828"/>
      <c r="F828"/>
      <c r="G828"/>
      <c r="H828"/>
      <c r="I828"/>
      <c r="J828"/>
      <c r="K828"/>
      <c r="L828"/>
    </row>
    <row r="829" spans="1:12" ht="12.75" x14ac:dyDescent="0.2">
      <c r="A829"/>
      <c r="B829"/>
      <c r="C829"/>
      <c r="D829"/>
      <c r="E829"/>
      <c r="F829"/>
      <c r="G829"/>
      <c r="H829"/>
      <c r="I829"/>
      <c r="J829"/>
      <c r="K829"/>
      <c r="L829"/>
    </row>
    <row r="830" spans="1:12" ht="12.75" x14ac:dyDescent="0.2">
      <c r="A830"/>
      <c r="B830"/>
      <c r="C830"/>
      <c r="D830"/>
      <c r="E830"/>
      <c r="F830"/>
      <c r="G830"/>
      <c r="H830"/>
      <c r="I830"/>
      <c r="J830"/>
      <c r="K830"/>
      <c r="L830"/>
    </row>
    <row r="831" spans="1:12" ht="12.75" x14ac:dyDescent="0.2">
      <c r="A831"/>
      <c r="B831"/>
      <c r="C831"/>
      <c r="D831"/>
      <c r="E831"/>
      <c r="F831"/>
      <c r="G831"/>
      <c r="H831"/>
      <c r="I831"/>
      <c r="J831"/>
      <c r="K831"/>
      <c r="L831"/>
    </row>
    <row r="832" spans="1:12" ht="12.75" x14ac:dyDescent="0.2">
      <c r="A832"/>
      <c r="B832"/>
      <c r="C832"/>
      <c r="D832"/>
      <c r="E832"/>
      <c r="F832"/>
      <c r="G832"/>
      <c r="H832"/>
      <c r="I832"/>
      <c r="J832"/>
      <c r="K832"/>
      <c r="L832"/>
    </row>
    <row r="833" spans="1:12" ht="12.75" x14ac:dyDescent="0.2">
      <c r="A833"/>
      <c r="B833"/>
      <c r="C833"/>
      <c r="D833"/>
      <c r="E833"/>
      <c r="F833"/>
      <c r="G833"/>
      <c r="H833"/>
      <c r="I833"/>
      <c r="J833"/>
      <c r="K833"/>
      <c r="L833"/>
    </row>
    <row r="834" spans="1:12" ht="12.75" x14ac:dyDescent="0.2">
      <c r="A834"/>
      <c r="B834"/>
      <c r="C834"/>
      <c r="D834"/>
      <c r="E834"/>
      <c r="F834"/>
      <c r="G834"/>
      <c r="H834"/>
      <c r="I834"/>
      <c r="J834"/>
      <c r="K834"/>
      <c r="L834"/>
    </row>
    <row r="835" spans="1:12" ht="12.75" x14ac:dyDescent="0.2">
      <c r="A835"/>
      <c r="B835"/>
      <c r="C835"/>
      <c r="D835"/>
      <c r="E835"/>
      <c r="F835"/>
      <c r="G835"/>
      <c r="H835"/>
      <c r="I835"/>
      <c r="J835"/>
      <c r="K835"/>
      <c r="L835"/>
    </row>
    <row r="836" spans="1:12" ht="12.75" x14ac:dyDescent="0.2">
      <c r="A836"/>
      <c r="B836"/>
      <c r="C836"/>
      <c r="D836"/>
      <c r="E836"/>
      <c r="F836"/>
      <c r="G836"/>
      <c r="H836"/>
      <c r="I836"/>
      <c r="J836"/>
      <c r="K836"/>
      <c r="L836"/>
    </row>
    <row r="837" spans="1:12" ht="12.75" x14ac:dyDescent="0.2">
      <c r="A837"/>
      <c r="B837"/>
      <c r="C837"/>
      <c r="D837"/>
      <c r="E837"/>
      <c r="F837"/>
      <c r="G837"/>
      <c r="H837"/>
      <c r="I837"/>
      <c r="J837"/>
      <c r="K837"/>
      <c r="L837"/>
    </row>
    <row r="838" spans="1:12" ht="12.75" x14ac:dyDescent="0.2">
      <c r="A838"/>
      <c r="B838"/>
      <c r="C838"/>
      <c r="D838"/>
      <c r="E838"/>
      <c r="F838"/>
      <c r="G838"/>
      <c r="H838"/>
      <c r="I838"/>
      <c r="J838"/>
      <c r="K838"/>
      <c r="L838"/>
    </row>
    <row r="839" spans="1:12" ht="12.75" x14ac:dyDescent="0.2">
      <c r="A839"/>
      <c r="B839"/>
      <c r="C839"/>
      <c r="D839"/>
      <c r="E839"/>
      <c r="F839"/>
      <c r="G839"/>
      <c r="H839"/>
      <c r="I839"/>
      <c r="J839"/>
      <c r="K839"/>
      <c r="L839"/>
    </row>
    <row r="840" spans="1:12" ht="12.75" x14ac:dyDescent="0.2">
      <c r="A840"/>
      <c r="B840"/>
      <c r="C840"/>
      <c r="D840"/>
      <c r="E840"/>
      <c r="F840"/>
      <c r="G840"/>
      <c r="H840"/>
      <c r="I840"/>
      <c r="J840"/>
      <c r="K840"/>
      <c r="L840"/>
    </row>
    <row r="841" spans="1:12" ht="12.75" x14ac:dyDescent="0.2">
      <c r="A841"/>
      <c r="B841"/>
      <c r="C841"/>
      <c r="D841"/>
      <c r="E841"/>
      <c r="F841"/>
      <c r="G841"/>
      <c r="H841"/>
      <c r="I841"/>
      <c r="J841"/>
      <c r="K841"/>
      <c r="L841"/>
    </row>
    <row r="842" spans="1:12" ht="12.75" x14ac:dyDescent="0.2">
      <c r="A842"/>
      <c r="B842"/>
      <c r="C842"/>
      <c r="D842"/>
      <c r="E842"/>
      <c r="F842"/>
      <c r="G842"/>
      <c r="H842"/>
      <c r="I842"/>
      <c r="J842"/>
      <c r="K842"/>
      <c r="L842"/>
    </row>
    <row r="843" spans="1:12" ht="12.75" x14ac:dyDescent="0.2">
      <c r="A843"/>
      <c r="B843"/>
      <c r="C843"/>
      <c r="D843"/>
      <c r="E843"/>
      <c r="F843"/>
      <c r="G843"/>
      <c r="H843"/>
      <c r="I843"/>
      <c r="J843"/>
      <c r="K843"/>
      <c r="L843"/>
    </row>
    <row r="844" spans="1:12" ht="12.75" x14ac:dyDescent="0.2">
      <c r="A844"/>
      <c r="B844"/>
      <c r="C844"/>
      <c r="D844"/>
      <c r="E844"/>
      <c r="F844"/>
      <c r="G844"/>
      <c r="H844"/>
      <c r="I844"/>
      <c r="J844"/>
      <c r="K844"/>
      <c r="L844"/>
    </row>
    <row r="845" spans="1:12" ht="12.75" x14ac:dyDescent="0.2">
      <c r="A845"/>
      <c r="B845"/>
      <c r="C845"/>
      <c r="D845"/>
      <c r="E845"/>
      <c r="F845"/>
      <c r="G845"/>
      <c r="H845"/>
      <c r="I845"/>
      <c r="J845"/>
      <c r="K845"/>
      <c r="L845"/>
    </row>
    <row r="846" spans="1:12" ht="12.75" x14ac:dyDescent="0.2">
      <c r="A846"/>
      <c r="B846"/>
      <c r="C846"/>
      <c r="D846"/>
      <c r="E846"/>
      <c r="F846"/>
      <c r="G846"/>
      <c r="H846"/>
      <c r="I846"/>
      <c r="J846"/>
      <c r="K846"/>
      <c r="L846"/>
    </row>
    <row r="847" spans="1:12" ht="12.75" x14ac:dyDescent="0.2">
      <c r="A847"/>
      <c r="B847"/>
      <c r="C847"/>
      <c r="D847"/>
      <c r="E847"/>
      <c r="F847"/>
      <c r="G847"/>
      <c r="H847"/>
      <c r="I847"/>
      <c r="J847"/>
      <c r="K847"/>
      <c r="L847"/>
    </row>
    <row r="848" spans="1:12" ht="12.75" x14ac:dyDescent="0.2">
      <c r="A848"/>
      <c r="B848"/>
      <c r="C848"/>
      <c r="D848"/>
      <c r="E848"/>
      <c r="F848"/>
      <c r="G848"/>
      <c r="H848"/>
      <c r="I848"/>
      <c r="J848"/>
      <c r="K848"/>
      <c r="L848"/>
    </row>
    <row r="849" spans="1:12" ht="12.75" x14ac:dyDescent="0.2">
      <c r="A849"/>
      <c r="B849"/>
      <c r="C849"/>
      <c r="D849"/>
      <c r="E849"/>
      <c r="F849"/>
      <c r="G849"/>
      <c r="H849"/>
      <c r="I849"/>
      <c r="J849"/>
      <c r="K849"/>
      <c r="L849"/>
    </row>
    <row r="850" spans="1:12" ht="12.75" x14ac:dyDescent="0.2">
      <c r="A850"/>
      <c r="B850"/>
      <c r="C850"/>
      <c r="D850"/>
      <c r="E850"/>
      <c r="F850"/>
      <c r="G850"/>
      <c r="H850"/>
      <c r="I850"/>
      <c r="J850"/>
      <c r="K850"/>
      <c r="L850"/>
    </row>
    <row r="851" spans="1:12" ht="12.75" x14ac:dyDescent="0.2">
      <c r="A851"/>
      <c r="B851"/>
      <c r="C851"/>
      <c r="D851"/>
      <c r="E851"/>
      <c r="F851"/>
      <c r="G851"/>
      <c r="H851"/>
      <c r="I851"/>
      <c r="J851"/>
      <c r="K851"/>
      <c r="L851"/>
    </row>
    <row r="852" spans="1:12" ht="12.75" x14ac:dyDescent="0.2">
      <c r="A852"/>
      <c r="B852"/>
      <c r="C852"/>
      <c r="D852"/>
      <c r="E852"/>
      <c r="F852"/>
      <c r="G852"/>
      <c r="H852"/>
      <c r="I852"/>
      <c r="J852"/>
      <c r="K852"/>
      <c r="L852"/>
    </row>
    <row r="853" spans="1:12" ht="12.75" x14ac:dyDescent="0.2">
      <c r="A853"/>
      <c r="B853"/>
      <c r="C853"/>
      <c r="D853"/>
      <c r="E853"/>
      <c r="F853"/>
      <c r="G853"/>
      <c r="H853"/>
      <c r="I853"/>
      <c r="J853"/>
      <c r="K853"/>
      <c r="L853"/>
    </row>
    <row r="854" spans="1:12" ht="12.75" x14ac:dyDescent="0.2">
      <c r="A854"/>
      <c r="B854"/>
      <c r="C854"/>
      <c r="D854"/>
      <c r="E854"/>
      <c r="F854"/>
      <c r="G854"/>
      <c r="H854"/>
      <c r="I854"/>
      <c r="J854"/>
      <c r="K854"/>
      <c r="L854"/>
    </row>
    <row r="855" spans="1:12" ht="12.75" x14ac:dyDescent="0.2">
      <c r="A855"/>
      <c r="B855"/>
      <c r="C855"/>
      <c r="D855"/>
      <c r="E855"/>
      <c r="F855"/>
      <c r="G855"/>
      <c r="H855"/>
      <c r="I855"/>
      <c r="J855"/>
      <c r="K855"/>
      <c r="L855"/>
    </row>
    <row r="856" spans="1:12" ht="12.75" x14ac:dyDescent="0.2">
      <c r="A856"/>
      <c r="B856"/>
      <c r="C856"/>
      <c r="D856"/>
      <c r="E856"/>
      <c r="F856"/>
      <c r="G856"/>
      <c r="H856"/>
      <c r="I856"/>
      <c r="J856"/>
      <c r="K856"/>
      <c r="L856"/>
    </row>
    <row r="857" spans="1:12" ht="12.75" x14ac:dyDescent="0.2">
      <c r="A857"/>
      <c r="B857"/>
      <c r="C857"/>
      <c r="D857"/>
      <c r="E857"/>
      <c r="F857"/>
      <c r="G857"/>
      <c r="H857"/>
      <c r="I857"/>
      <c r="J857"/>
      <c r="K857"/>
      <c r="L857"/>
    </row>
    <row r="858" spans="1:12" ht="12.75" x14ac:dyDescent="0.2">
      <c r="A858"/>
      <c r="B858"/>
      <c r="C858"/>
      <c r="D858"/>
      <c r="E858"/>
      <c r="F858"/>
      <c r="G858"/>
      <c r="H858"/>
      <c r="I858"/>
      <c r="J858"/>
      <c r="K858"/>
      <c r="L858"/>
    </row>
    <row r="859" spans="1:12" ht="12.75" x14ac:dyDescent="0.2">
      <c r="A859"/>
      <c r="B859"/>
      <c r="C859"/>
      <c r="D859"/>
      <c r="E859"/>
      <c r="F859"/>
      <c r="G859"/>
      <c r="H859"/>
      <c r="I859"/>
      <c r="J859"/>
      <c r="K859"/>
      <c r="L859"/>
    </row>
    <row r="860" spans="1:12" ht="12.75" x14ac:dyDescent="0.2">
      <c r="A860"/>
      <c r="B860"/>
      <c r="C860"/>
      <c r="D860"/>
      <c r="E860"/>
      <c r="F860"/>
      <c r="G860"/>
      <c r="H860"/>
      <c r="I860"/>
      <c r="J860"/>
      <c r="K860"/>
      <c r="L860"/>
    </row>
    <row r="861" spans="1:12" ht="12.75" x14ac:dyDescent="0.2">
      <c r="A861"/>
      <c r="B861"/>
      <c r="C861"/>
      <c r="D861"/>
      <c r="E861"/>
      <c r="F861"/>
      <c r="G861"/>
      <c r="H861"/>
      <c r="I861"/>
      <c r="J861"/>
      <c r="K861"/>
      <c r="L861"/>
    </row>
    <row r="862" spans="1:12" ht="12.75" x14ac:dyDescent="0.2">
      <c r="A862"/>
      <c r="B862"/>
      <c r="C862"/>
      <c r="D862"/>
      <c r="E862"/>
      <c r="F862"/>
      <c r="G862"/>
      <c r="H862"/>
      <c r="I862"/>
      <c r="J862"/>
      <c r="K862"/>
      <c r="L862"/>
    </row>
    <row r="863" spans="1:12" ht="12.75" x14ac:dyDescent="0.2">
      <c r="A863"/>
      <c r="B863"/>
      <c r="C863"/>
      <c r="D863"/>
      <c r="E863"/>
      <c r="F863"/>
      <c r="G863"/>
      <c r="H863"/>
      <c r="I863"/>
      <c r="J863"/>
      <c r="K863"/>
      <c r="L863"/>
    </row>
    <row r="864" spans="1:12" ht="12.75" x14ac:dyDescent="0.2">
      <c r="A864"/>
      <c r="B864"/>
      <c r="C864"/>
      <c r="D864"/>
      <c r="E864"/>
      <c r="F864"/>
      <c r="G864"/>
      <c r="H864"/>
      <c r="I864"/>
      <c r="J864"/>
      <c r="K864"/>
      <c r="L864"/>
    </row>
    <row r="865" spans="1:12" ht="12.75" x14ac:dyDescent="0.2">
      <c r="A865"/>
      <c r="B865"/>
      <c r="C865"/>
      <c r="D865"/>
      <c r="E865"/>
      <c r="F865"/>
      <c r="G865"/>
      <c r="H865"/>
      <c r="I865"/>
      <c r="J865"/>
      <c r="K865"/>
      <c r="L865"/>
    </row>
    <row r="866" spans="1:12" ht="12.75" x14ac:dyDescent="0.2">
      <c r="A866"/>
      <c r="B866"/>
      <c r="C866"/>
      <c r="D866"/>
      <c r="E866"/>
      <c r="F866"/>
      <c r="G866"/>
      <c r="H866"/>
      <c r="I866"/>
      <c r="J866"/>
      <c r="K866"/>
      <c r="L866"/>
    </row>
    <row r="867" spans="1:12" ht="12.75" x14ac:dyDescent="0.2">
      <c r="A867"/>
      <c r="B867"/>
      <c r="C867"/>
      <c r="D867"/>
      <c r="E867"/>
      <c r="F867"/>
      <c r="G867"/>
      <c r="H867"/>
      <c r="I867"/>
      <c r="J867"/>
      <c r="K867"/>
      <c r="L867"/>
    </row>
    <row r="868" spans="1:12" ht="12.75" x14ac:dyDescent="0.2">
      <c r="A868"/>
      <c r="B868"/>
      <c r="C868"/>
      <c r="D868"/>
      <c r="E868"/>
      <c r="F868"/>
      <c r="G868"/>
      <c r="H868"/>
      <c r="I868"/>
      <c r="J868"/>
      <c r="K868"/>
      <c r="L868"/>
    </row>
    <row r="869" spans="1:12" ht="12.75" x14ac:dyDescent="0.2">
      <c r="A869"/>
      <c r="B869"/>
      <c r="C869"/>
      <c r="D869"/>
      <c r="E869"/>
      <c r="F869"/>
      <c r="G869"/>
      <c r="H869"/>
      <c r="I869"/>
      <c r="J869"/>
      <c r="K869"/>
      <c r="L869"/>
    </row>
    <row r="870" spans="1:12" ht="12.75" x14ac:dyDescent="0.2">
      <c r="A870"/>
      <c r="B870"/>
      <c r="C870"/>
      <c r="D870"/>
      <c r="E870"/>
      <c r="F870"/>
      <c r="G870"/>
      <c r="H870"/>
      <c r="I870"/>
      <c r="J870"/>
      <c r="K870"/>
      <c r="L870"/>
    </row>
    <row r="871" spans="1:12" ht="12.75" x14ac:dyDescent="0.2">
      <c r="A871"/>
      <c r="B871"/>
      <c r="C871"/>
      <c r="D871"/>
      <c r="E871"/>
      <c r="F871"/>
      <c r="G871"/>
      <c r="H871"/>
      <c r="I871"/>
      <c r="J871"/>
      <c r="K871"/>
      <c r="L871"/>
    </row>
    <row r="872" spans="1:12" ht="12.75" x14ac:dyDescent="0.2">
      <c r="A872"/>
      <c r="B872"/>
      <c r="C872"/>
      <c r="D872"/>
      <c r="E872"/>
      <c r="F872"/>
      <c r="G872"/>
      <c r="H872"/>
      <c r="I872"/>
      <c r="J872"/>
      <c r="K872"/>
      <c r="L872"/>
    </row>
    <row r="873" spans="1:12" ht="12.75" x14ac:dyDescent="0.2">
      <c r="A873"/>
      <c r="B873"/>
      <c r="C873"/>
      <c r="D873"/>
      <c r="E873"/>
      <c r="F873"/>
      <c r="G873"/>
      <c r="H873"/>
      <c r="I873"/>
      <c r="J873"/>
      <c r="K873"/>
      <c r="L873"/>
    </row>
    <row r="874" spans="1:12" ht="12.75" x14ac:dyDescent="0.2">
      <c r="A874"/>
      <c r="B874"/>
      <c r="C874"/>
      <c r="D874"/>
      <c r="E874"/>
      <c r="F874"/>
      <c r="G874"/>
      <c r="H874"/>
      <c r="I874"/>
      <c r="J874"/>
      <c r="K874"/>
      <c r="L874"/>
    </row>
    <row r="875" spans="1:12" ht="12.75" x14ac:dyDescent="0.2">
      <c r="A875"/>
      <c r="B875"/>
      <c r="C875"/>
      <c r="D875"/>
      <c r="E875"/>
      <c r="F875"/>
      <c r="G875"/>
      <c r="H875"/>
      <c r="I875"/>
      <c r="J875"/>
      <c r="K875"/>
      <c r="L875"/>
    </row>
    <row r="876" spans="1:12" ht="12.75" x14ac:dyDescent="0.2">
      <c r="A876"/>
      <c r="B876"/>
      <c r="C876"/>
      <c r="D876"/>
      <c r="E876"/>
      <c r="F876"/>
      <c r="G876"/>
      <c r="H876"/>
      <c r="I876"/>
      <c r="J876"/>
      <c r="K876"/>
      <c r="L876"/>
    </row>
    <row r="877" spans="1:12" ht="12.75" x14ac:dyDescent="0.2">
      <c r="A877"/>
      <c r="B877"/>
      <c r="C877"/>
      <c r="D877"/>
      <c r="E877"/>
      <c r="F877"/>
      <c r="G877"/>
      <c r="H877"/>
      <c r="I877"/>
      <c r="J877"/>
      <c r="K877"/>
      <c r="L877"/>
    </row>
    <row r="878" spans="1:12" ht="12.75" x14ac:dyDescent="0.2">
      <c r="A878"/>
      <c r="B878"/>
      <c r="C878"/>
      <c r="D878"/>
      <c r="E878"/>
      <c r="F878"/>
      <c r="G878"/>
      <c r="H878"/>
      <c r="I878"/>
      <c r="J878"/>
      <c r="K878"/>
      <c r="L878"/>
    </row>
    <row r="879" spans="1:12" ht="12.75" x14ac:dyDescent="0.2">
      <c r="A879"/>
      <c r="B879"/>
      <c r="C879"/>
      <c r="D879"/>
      <c r="E879"/>
      <c r="F879"/>
      <c r="G879"/>
      <c r="H879"/>
      <c r="I879"/>
      <c r="J879"/>
      <c r="K879"/>
      <c r="L879"/>
    </row>
    <row r="880" spans="1:12" ht="12.75" x14ac:dyDescent="0.2">
      <c r="A880"/>
      <c r="B880"/>
      <c r="C880"/>
      <c r="D880"/>
      <c r="E880"/>
      <c r="F880"/>
      <c r="G880"/>
      <c r="H880"/>
      <c r="I880"/>
      <c r="J880"/>
      <c r="K880"/>
      <c r="L880"/>
    </row>
    <row r="881" spans="1:12" ht="12.75" x14ac:dyDescent="0.2">
      <c r="A881"/>
      <c r="B881"/>
      <c r="C881"/>
      <c r="D881"/>
      <c r="E881"/>
      <c r="F881"/>
      <c r="G881"/>
      <c r="H881"/>
      <c r="I881"/>
      <c r="J881"/>
      <c r="K881"/>
      <c r="L881"/>
    </row>
    <row r="882" spans="1:12" ht="12.75" x14ac:dyDescent="0.2">
      <c r="A882"/>
      <c r="B882"/>
      <c r="C882"/>
      <c r="D882"/>
      <c r="E882"/>
      <c r="F882"/>
      <c r="G882"/>
      <c r="H882"/>
      <c r="I882"/>
      <c r="J882"/>
      <c r="K882"/>
      <c r="L882"/>
    </row>
    <row r="883" spans="1:12" ht="12.75" x14ac:dyDescent="0.2">
      <c r="A883"/>
      <c r="B883"/>
      <c r="C883"/>
      <c r="D883"/>
      <c r="E883"/>
      <c r="F883"/>
      <c r="G883"/>
      <c r="H883"/>
      <c r="I883"/>
      <c r="J883"/>
      <c r="K883"/>
      <c r="L883"/>
    </row>
    <row r="884" spans="1:12" ht="12.75" x14ac:dyDescent="0.2">
      <c r="A884"/>
      <c r="B884"/>
      <c r="C884"/>
      <c r="D884"/>
      <c r="E884"/>
      <c r="F884"/>
      <c r="G884"/>
      <c r="H884"/>
      <c r="I884"/>
      <c r="J884"/>
      <c r="K884"/>
      <c r="L884"/>
    </row>
    <row r="885" spans="1:12" ht="12.75" x14ac:dyDescent="0.2">
      <c r="A885"/>
      <c r="B885"/>
      <c r="C885"/>
      <c r="D885"/>
      <c r="E885"/>
      <c r="F885"/>
      <c r="G885"/>
      <c r="H885"/>
      <c r="I885"/>
      <c r="J885"/>
      <c r="K885"/>
      <c r="L885"/>
    </row>
    <row r="886" spans="1:12" ht="12.75" x14ac:dyDescent="0.2">
      <c r="A886"/>
      <c r="B886"/>
      <c r="C886"/>
      <c r="D886"/>
      <c r="E886"/>
      <c r="F886"/>
      <c r="G886"/>
      <c r="H886"/>
      <c r="I886"/>
      <c r="J886"/>
      <c r="K886"/>
      <c r="L886"/>
    </row>
    <row r="887" spans="1:12" ht="12.75" x14ac:dyDescent="0.2">
      <c r="A887"/>
      <c r="B887"/>
      <c r="C887"/>
      <c r="D887"/>
      <c r="E887"/>
      <c r="F887"/>
      <c r="G887"/>
      <c r="H887"/>
      <c r="I887"/>
      <c r="J887"/>
      <c r="K887"/>
      <c r="L887"/>
    </row>
    <row r="888" spans="1:12" ht="12.75" x14ac:dyDescent="0.2">
      <c r="A888"/>
      <c r="B888"/>
      <c r="C888"/>
      <c r="D888"/>
      <c r="E888"/>
      <c r="F888"/>
      <c r="G888"/>
      <c r="H888"/>
      <c r="I888"/>
      <c r="J888"/>
      <c r="K888"/>
      <c r="L888"/>
    </row>
    <row r="889" spans="1:12" ht="12.75" x14ac:dyDescent="0.2">
      <c r="A889"/>
      <c r="B889"/>
      <c r="C889"/>
      <c r="D889"/>
      <c r="E889"/>
      <c r="F889"/>
      <c r="G889"/>
      <c r="H889"/>
      <c r="I889"/>
      <c r="J889"/>
      <c r="K889"/>
      <c r="L889"/>
    </row>
    <row r="890" spans="1:12" ht="12.75" x14ac:dyDescent="0.2">
      <c r="A890"/>
      <c r="B890"/>
      <c r="C890"/>
      <c r="D890"/>
      <c r="E890"/>
      <c r="F890"/>
      <c r="G890"/>
      <c r="H890"/>
      <c r="I890"/>
      <c r="J890"/>
      <c r="K890"/>
      <c r="L890"/>
    </row>
    <row r="891" spans="1:12" ht="12.75" x14ac:dyDescent="0.2">
      <c r="A891"/>
      <c r="B891"/>
      <c r="C891"/>
      <c r="D891"/>
      <c r="E891"/>
      <c r="F891"/>
      <c r="G891"/>
      <c r="H891"/>
      <c r="I891"/>
      <c r="J891"/>
      <c r="K891"/>
      <c r="L891"/>
    </row>
    <row r="892" spans="1:12" ht="12.75" x14ac:dyDescent="0.2">
      <c r="A892"/>
      <c r="B892"/>
      <c r="C892"/>
      <c r="D892"/>
      <c r="E892"/>
      <c r="F892"/>
      <c r="G892"/>
      <c r="H892"/>
      <c r="I892"/>
      <c r="J892"/>
      <c r="K892"/>
      <c r="L892"/>
    </row>
    <row r="893" spans="1:12" ht="12.75" x14ac:dyDescent="0.2">
      <c r="A893"/>
      <c r="B893"/>
      <c r="C893"/>
      <c r="D893"/>
      <c r="E893"/>
      <c r="F893"/>
      <c r="G893"/>
      <c r="H893"/>
      <c r="I893"/>
      <c r="J893"/>
      <c r="K893"/>
      <c r="L893"/>
    </row>
    <row r="894" spans="1:12" ht="12.75" x14ac:dyDescent="0.2">
      <c r="A894"/>
      <c r="B894"/>
      <c r="C894"/>
      <c r="D894"/>
      <c r="E894"/>
      <c r="F894"/>
      <c r="G894"/>
      <c r="H894"/>
      <c r="I894"/>
      <c r="J894"/>
      <c r="K894"/>
      <c r="L894"/>
    </row>
    <row r="895" spans="1:12" ht="12.75" x14ac:dyDescent="0.2">
      <c r="A895"/>
      <c r="B895"/>
      <c r="C895"/>
      <c r="D895"/>
      <c r="E895"/>
      <c r="F895"/>
      <c r="G895"/>
      <c r="H895"/>
      <c r="I895"/>
      <c r="J895"/>
      <c r="K895"/>
      <c r="L895"/>
    </row>
    <row r="896" spans="1:12" ht="12.75" x14ac:dyDescent="0.2">
      <c r="A896"/>
      <c r="B896"/>
      <c r="C896"/>
      <c r="D896"/>
      <c r="E896"/>
      <c r="F896"/>
      <c r="G896"/>
      <c r="H896"/>
      <c r="I896"/>
      <c r="J896"/>
      <c r="K896"/>
      <c r="L896"/>
    </row>
    <row r="897" spans="1:12" ht="12.75" x14ac:dyDescent="0.2">
      <c r="A897"/>
      <c r="B897"/>
      <c r="C897"/>
      <c r="D897"/>
      <c r="E897"/>
      <c r="F897"/>
      <c r="G897"/>
      <c r="H897"/>
      <c r="I897"/>
      <c r="J897"/>
      <c r="K897"/>
      <c r="L897"/>
    </row>
    <row r="898" spans="1:12" ht="12.75" x14ac:dyDescent="0.2">
      <c r="A898"/>
      <c r="B898"/>
      <c r="C898"/>
      <c r="D898"/>
      <c r="E898"/>
      <c r="F898"/>
      <c r="G898"/>
      <c r="H898"/>
      <c r="I898"/>
      <c r="J898"/>
      <c r="K898"/>
      <c r="L898"/>
    </row>
    <row r="899" spans="1:12" ht="12.75" x14ac:dyDescent="0.2">
      <c r="A899"/>
      <c r="B899"/>
      <c r="C899"/>
      <c r="D899"/>
      <c r="E899"/>
      <c r="F899"/>
      <c r="G899"/>
      <c r="H899"/>
      <c r="I899"/>
      <c r="J899"/>
      <c r="K899"/>
      <c r="L899"/>
    </row>
    <row r="900" spans="1:12" ht="12.75" x14ac:dyDescent="0.2">
      <c r="A900"/>
      <c r="B900"/>
      <c r="C900"/>
      <c r="D900"/>
      <c r="E900"/>
      <c r="F900"/>
      <c r="G900"/>
      <c r="H900"/>
      <c r="I900"/>
      <c r="J900"/>
      <c r="K900"/>
      <c r="L900"/>
    </row>
    <row r="901" spans="1:12" ht="12.75" x14ac:dyDescent="0.2">
      <c r="A901"/>
      <c r="B901"/>
      <c r="C901"/>
      <c r="D901"/>
      <c r="E901"/>
      <c r="F901"/>
      <c r="G901"/>
      <c r="H901"/>
      <c r="I901"/>
      <c r="J901"/>
      <c r="K901"/>
      <c r="L901"/>
    </row>
    <row r="902" spans="1:12" ht="12.75" x14ac:dyDescent="0.2">
      <c r="A902"/>
      <c r="B902"/>
      <c r="C902"/>
      <c r="D902"/>
      <c r="E902"/>
      <c r="F902"/>
      <c r="G902"/>
      <c r="H902"/>
      <c r="I902"/>
      <c r="J902"/>
      <c r="K902"/>
      <c r="L902"/>
    </row>
    <row r="903" spans="1:12" ht="12.75" x14ac:dyDescent="0.2">
      <c r="A903"/>
      <c r="B903"/>
      <c r="C903"/>
      <c r="D903"/>
      <c r="E903"/>
      <c r="F903"/>
      <c r="G903"/>
      <c r="H903"/>
      <c r="I903"/>
      <c r="J903"/>
      <c r="K903"/>
      <c r="L903"/>
    </row>
    <row r="904" spans="1:12" ht="12.75" x14ac:dyDescent="0.2">
      <c r="A904"/>
      <c r="B904"/>
      <c r="C904"/>
      <c r="D904"/>
      <c r="E904"/>
      <c r="F904"/>
      <c r="G904"/>
      <c r="H904"/>
      <c r="I904"/>
      <c r="J904"/>
      <c r="K904"/>
      <c r="L904"/>
    </row>
    <row r="905" spans="1:12" ht="12.75" x14ac:dyDescent="0.2">
      <c r="A905"/>
      <c r="B905"/>
      <c r="C905"/>
      <c r="D905"/>
      <c r="E905"/>
      <c r="F905"/>
      <c r="G905"/>
      <c r="H905"/>
      <c r="I905"/>
      <c r="J905"/>
      <c r="K905"/>
      <c r="L905"/>
    </row>
    <row r="906" spans="1:12" ht="12.75" x14ac:dyDescent="0.2">
      <c r="A906"/>
      <c r="B906"/>
      <c r="C906"/>
      <c r="D906"/>
      <c r="E906"/>
      <c r="F906"/>
      <c r="G906"/>
      <c r="H906"/>
      <c r="I906"/>
      <c r="J906"/>
      <c r="K906"/>
      <c r="L906"/>
    </row>
    <row r="907" spans="1:12" ht="12.75" x14ac:dyDescent="0.2">
      <c r="A907"/>
      <c r="B907"/>
      <c r="C907"/>
      <c r="D907"/>
      <c r="E907"/>
      <c r="F907"/>
      <c r="G907"/>
      <c r="H907"/>
      <c r="I907"/>
      <c r="J907"/>
      <c r="K907"/>
      <c r="L907"/>
    </row>
    <row r="908" spans="1:12" ht="12.75" x14ac:dyDescent="0.2">
      <c r="A908"/>
      <c r="B908"/>
      <c r="C908"/>
      <c r="D908"/>
      <c r="E908"/>
      <c r="F908"/>
      <c r="G908"/>
      <c r="H908"/>
      <c r="I908"/>
      <c r="J908"/>
      <c r="K908"/>
      <c r="L908"/>
    </row>
    <row r="909" spans="1:12" ht="12.75" x14ac:dyDescent="0.2">
      <c r="A909"/>
      <c r="B909"/>
      <c r="C909"/>
      <c r="D909"/>
      <c r="E909"/>
      <c r="F909"/>
      <c r="G909"/>
      <c r="H909"/>
      <c r="I909"/>
      <c r="J909"/>
      <c r="K909"/>
      <c r="L909"/>
    </row>
    <row r="910" spans="1:12" ht="12.75" x14ac:dyDescent="0.2">
      <c r="A910"/>
      <c r="B910"/>
      <c r="C910"/>
      <c r="D910"/>
      <c r="E910"/>
      <c r="F910"/>
      <c r="G910"/>
      <c r="H910"/>
      <c r="I910"/>
      <c r="J910"/>
      <c r="K910"/>
      <c r="L910"/>
    </row>
    <row r="911" spans="1:12" ht="12.75" x14ac:dyDescent="0.2">
      <c r="A911"/>
      <c r="B911"/>
      <c r="C911"/>
      <c r="D911"/>
      <c r="E911"/>
      <c r="F911"/>
      <c r="G911"/>
      <c r="H911"/>
      <c r="I911"/>
      <c r="J911"/>
      <c r="K911"/>
      <c r="L911"/>
    </row>
    <row r="912" spans="1:12" ht="12.75" x14ac:dyDescent="0.2">
      <c r="A912"/>
      <c r="B912"/>
      <c r="C912"/>
      <c r="D912"/>
      <c r="E912"/>
      <c r="F912"/>
      <c r="G912"/>
      <c r="H912"/>
      <c r="I912"/>
      <c r="J912"/>
      <c r="K912"/>
      <c r="L912"/>
    </row>
    <row r="913" spans="1:12" ht="12.75" x14ac:dyDescent="0.2">
      <c r="A913"/>
      <c r="B913"/>
      <c r="C913"/>
      <c r="D913"/>
      <c r="E913"/>
      <c r="F913"/>
      <c r="G913"/>
      <c r="H913"/>
      <c r="I913"/>
      <c r="J913"/>
      <c r="K913"/>
      <c r="L913"/>
    </row>
    <row r="914" spans="1:12" ht="12.75" x14ac:dyDescent="0.2">
      <c r="A914"/>
      <c r="B914"/>
      <c r="C914"/>
      <c r="D914"/>
      <c r="E914"/>
      <c r="F914"/>
      <c r="G914"/>
      <c r="H914"/>
      <c r="I914"/>
      <c r="J914"/>
      <c r="K914"/>
      <c r="L914"/>
    </row>
    <row r="915" spans="1:12" ht="12.75" x14ac:dyDescent="0.2">
      <c r="A915"/>
      <c r="B915"/>
      <c r="C915"/>
      <c r="D915"/>
      <c r="E915"/>
      <c r="F915"/>
      <c r="G915"/>
      <c r="H915"/>
      <c r="I915"/>
      <c r="J915"/>
      <c r="K915"/>
      <c r="L915"/>
    </row>
    <row r="916" spans="1:12" ht="12.75" x14ac:dyDescent="0.2">
      <c r="A916"/>
      <c r="B916"/>
      <c r="C916"/>
      <c r="D916"/>
      <c r="E916"/>
      <c r="F916"/>
      <c r="G916"/>
      <c r="H916"/>
      <c r="I916"/>
      <c r="J916"/>
      <c r="K916"/>
      <c r="L916"/>
    </row>
    <row r="917" spans="1:12" ht="12.75" x14ac:dyDescent="0.2">
      <c r="A917"/>
      <c r="B917"/>
      <c r="C917"/>
      <c r="D917"/>
      <c r="E917"/>
      <c r="F917"/>
      <c r="G917"/>
      <c r="H917"/>
      <c r="I917"/>
      <c r="J917"/>
      <c r="K917"/>
      <c r="L917"/>
    </row>
    <row r="918" spans="1:12" ht="12.75" x14ac:dyDescent="0.2">
      <c r="A918"/>
      <c r="B918"/>
      <c r="C918"/>
      <c r="D918"/>
      <c r="E918"/>
      <c r="F918"/>
      <c r="G918"/>
      <c r="H918"/>
      <c r="I918"/>
      <c r="J918"/>
      <c r="K918"/>
      <c r="L918"/>
    </row>
    <row r="919" spans="1:12" ht="12.75" x14ac:dyDescent="0.2">
      <c r="A919"/>
      <c r="B919"/>
      <c r="C919"/>
      <c r="D919"/>
      <c r="E919"/>
      <c r="F919"/>
      <c r="G919"/>
      <c r="H919"/>
      <c r="I919"/>
      <c r="J919"/>
      <c r="K919"/>
      <c r="L919"/>
    </row>
    <row r="920" spans="1:12" ht="12.75" x14ac:dyDescent="0.2">
      <c r="A920"/>
      <c r="B920"/>
      <c r="C920"/>
      <c r="D920"/>
      <c r="E920"/>
      <c r="F920"/>
      <c r="G920"/>
      <c r="H920"/>
      <c r="I920"/>
      <c r="J920"/>
      <c r="K920"/>
      <c r="L920"/>
    </row>
    <row r="921" spans="1:12" ht="12.75" x14ac:dyDescent="0.2">
      <c r="A921"/>
      <c r="B921"/>
      <c r="C921"/>
      <c r="D921"/>
      <c r="E921"/>
      <c r="F921"/>
      <c r="G921"/>
      <c r="H921"/>
      <c r="I921"/>
      <c r="J921"/>
      <c r="K921"/>
      <c r="L921"/>
    </row>
    <row r="922" spans="1:12" ht="12.75" x14ac:dyDescent="0.2">
      <c r="A922"/>
      <c r="B922"/>
      <c r="C922"/>
      <c r="D922"/>
      <c r="E922"/>
      <c r="F922"/>
      <c r="G922"/>
      <c r="H922"/>
      <c r="I922"/>
      <c r="J922"/>
      <c r="K922"/>
      <c r="L922"/>
    </row>
    <row r="923" spans="1:12" ht="12.75" x14ac:dyDescent="0.2">
      <c r="A923"/>
      <c r="B923"/>
      <c r="C923"/>
      <c r="D923"/>
      <c r="E923"/>
      <c r="F923"/>
      <c r="G923"/>
      <c r="H923"/>
      <c r="I923"/>
      <c r="J923"/>
      <c r="K923"/>
      <c r="L923"/>
    </row>
    <row r="924" spans="1:12" ht="12.75" x14ac:dyDescent="0.2">
      <c r="A924"/>
      <c r="B924"/>
      <c r="C924"/>
      <c r="D924"/>
      <c r="E924"/>
      <c r="F924"/>
      <c r="G924"/>
      <c r="H924"/>
      <c r="I924"/>
      <c r="J924"/>
      <c r="K924"/>
      <c r="L924"/>
    </row>
    <row r="925" spans="1:12" ht="12.75" x14ac:dyDescent="0.2">
      <c r="A925"/>
      <c r="B925"/>
      <c r="C925"/>
      <c r="D925"/>
      <c r="E925"/>
      <c r="F925"/>
      <c r="G925"/>
      <c r="H925"/>
      <c r="I925"/>
      <c r="J925"/>
      <c r="K925"/>
      <c r="L925"/>
    </row>
    <row r="926" spans="1:12" ht="12.75" x14ac:dyDescent="0.2">
      <c r="A926"/>
      <c r="B926"/>
      <c r="C926"/>
      <c r="D926"/>
      <c r="E926"/>
      <c r="F926"/>
      <c r="G926"/>
      <c r="H926"/>
      <c r="I926"/>
      <c r="J926"/>
      <c r="K926"/>
      <c r="L926"/>
    </row>
    <row r="927" spans="1:12" ht="12.75" x14ac:dyDescent="0.2">
      <c r="A927"/>
      <c r="B927"/>
      <c r="C927"/>
      <c r="D927"/>
      <c r="E927"/>
      <c r="F927"/>
      <c r="G927"/>
      <c r="H927"/>
      <c r="I927"/>
      <c r="J927"/>
      <c r="K927"/>
      <c r="L927"/>
    </row>
    <row r="928" spans="1:12" ht="12.75" x14ac:dyDescent="0.2">
      <c r="A928"/>
      <c r="B928"/>
      <c r="C928"/>
      <c r="D928"/>
      <c r="E928"/>
      <c r="F928"/>
      <c r="G928"/>
      <c r="H928"/>
      <c r="I928"/>
      <c r="J928"/>
      <c r="K928"/>
      <c r="L928"/>
    </row>
    <row r="929" spans="1:12" ht="12.75" x14ac:dyDescent="0.2">
      <c r="A929"/>
      <c r="B929"/>
      <c r="C929"/>
      <c r="D929"/>
      <c r="E929"/>
      <c r="F929"/>
      <c r="G929"/>
      <c r="H929"/>
      <c r="I929"/>
      <c r="J929"/>
      <c r="K929"/>
      <c r="L929"/>
    </row>
    <row r="930" spans="1:12" ht="12.75" x14ac:dyDescent="0.2">
      <c r="A930"/>
      <c r="B930"/>
      <c r="C930"/>
      <c r="D930"/>
      <c r="E930"/>
      <c r="F930"/>
      <c r="G930"/>
      <c r="H930"/>
      <c r="I930"/>
      <c r="J930"/>
      <c r="K930"/>
      <c r="L930"/>
    </row>
    <row r="931" spans="1:12" ht="12.75" x14ac:dyDescent="0.2">
      <c r="A931"/>
      <c r="B931"/>
      <c r="C931"/>
      <c r="D931"/>
      <c r="E931"/>
      <c r="F931"/>
      <c r="G931"/>
      <c r="H931"/>
      <c r="I931"/>
      <c r="J931"/>
      <c r="K931"/>
      <c r="L931"/>
    </row>
    <row r="932" spans="1:12" ht="12.75" x14ac:dyDescent="0.2">
      <c r="A932"/>
      <c r="B932"/>
      <c r="C932"/>
      <c r="D932"/>
      <c r="E932"/>
      <c r="F932"/>
      <c r="G932"/>
      <c r="H932"/>
      <c r="I932"/>
      <c r="J932"/>
      <c r="K932"/>
      <c r="L932"/>
    </row>
    <row r="933" spans="1:12" ht="12.75" x14ac:dyDescent="0.2">
      <c r="A933"/>
      <c r="B933"/>
      <c r="C933"/>
      <c r="D933"/>
      <c r="E933"/>
      <c r="F933"/>
      <c r="G933"/>
      <c r="H933"/>
      <c r="I933"/>
      <c r="J933"/>
      <c r="K933"/>
      <c r="L933"/>
    </row>
    <row r="934" spans="1:12" ht="12.75" x14ac:dyDescent="0.2">
      <c r="A934"/>
      <c r="B934"/>
      <c r="C934"/>
      <c r="D934"/>
      <c r="E934"/>
      <c r="F934"/>
      <c r="G934"/>
      <c r="H934"/>
      <c r="I934"/>
      <c r="J934"/>
      <c r="K934"/>
      <c r="L934"/>
    </row>
    <row r="935" spans="1:12" ht="12.75" x14ac:dyDescent="0.2">
      <c r="A935"/>
      <c r="B935"/>
      <c r="C935"/>
      <c r="D935"/>
      <c r="E935"/>
      <c r="F935"/>
      <c r="G935"/>
      <c r="H935"/>
      <c r="I935"/>
      <c r="J935"/>
      <c r="K935"/>
      <c r="L935"/>
    </row>
    <row r="936" spans="1:12" ht="12.75" x14ac:dyDescent="0.2">
      <c r="A936"/>
      <c r="B936"/>
      <c r="C936"/>
      <c r="D936"/>
      <c r="E936"/>
      <c r="F936"/>
      <c r="G936"/>
      <c r="H936"/>
      <c r="I936"/>
      <c r="J936"/>
      <c r="K936"/>
      <c r="L936"/>
    </row>
    <row r="937" spans="1:12" ht="12.75" x14ac:dyDescent="0.2">
      <c r="A937"/>
      <c r="B937"/>
      <c r="C937"/>
      <c r="D937"/>
      <c r="E937"/>
      <c r="F937"/>
      <c r="G937"/>
      <c r="H937"/>
      <c r="I937"/>
      <c r="J937"/>
      <c r="K937"/>
      <c r="L937"/>
    </row>
    <row r="938" spans="1:12" ht="12.75" x14ac:dyDescent="0.2">
      <c r="A938"/>
      <c r="B938"/>
      <c r="C938"/>
      <c r="D938"/>
      <c r="E938"/>
      <c r="F938"/>
      <c r="G938"/>
      <c r="H938"/>
      <c r="I938"/>
      <c r="J938"/>
      <c r="K938"/>
      <c r="L938"/>
    </row>
    <row r="939" spans="1:12" ht="12.75" x14ac:dyDescent="0.2">
      <c r="A939"/>
      <c r="B939"/>
      <c r="C939"/>
      <c r="D939"/>
      <c r="E939"/>
      <c r="F939"/>
      <c r="G939"/>
      <c r="H939"/>
      <c r="I939"/>
      <c r="J939"/>
      <c r="K939"/>
      <c r="L939"/>
    </row>
    <row r="940" spans="1:12" ht="12.75" x14ac:dyDescent="0.2">
      <c r="A940"/>
      <c r="B940"/>
      <c r="C940"/>
      <c r="D940"/>
      <c r="E940"/>
      <c r="F940"/>
      <c r="G940"/>
      <c r="H940"/>
      <c r="I940"/>
      <c r="J940"/>
      <c r="K940"/>
      <c r="L940"/>
    </row>
    <row r="941" spans="1:12" ht="12.75" x14ac:dyDescent="0.2">
      <c r="A941"/>
      <c r="B941"/>
      <c r="C941"/>
      <c r="D941"/>
      <c r="E941"/>
      <c r="F941"/>
      <c r="G941"/>
      <c r="H941"/>
      <c r="I941"/>
      <c r="J941"/>
      <c r="K941"/>
      <c r="L941"/>
    </row>
    <row r="942" spans="1:12" ht="12.75" x14ac:dyDescent="0.2">
      <c r="A942"/>
      <c r="B942"/>
      <c r="C942"/>
      <c r="D942"/>
      <c r="E942"/>
      <c r="F942"/>
      <c r="G942"/>
      <c r="H942"/>
      <c r="I942"/>
      <c r="J942"/>
      <c r="K942"/>
      <c r="L942"/>
    </row>
    <row r="943" spans="1:12" ht="12.75" x14ac:dyDescent="0.2">
      <c r="A943"/>
      <c r="B943"/>
      <c r="C943"/>
      <c r="D943"/>
      <c r="E943"/>
      <c r="F943"/>
      <c r="G943"/>
      <c r="H943"/>
      <c r="I943"/>
      <c r="J943"/>
      <c r="K943"/>
      <c r="L943"/>
    </row>
    <row r="944" spans="1:12" ht="12.75" x14ac:dyDescent="0.2">
      <c r="A944"/>
      <c r="B944"/>
      <c r="C944"/>
      <c r="D944"/>
      <c r="E944"/>
      <c r="F944"/>
      <c r="G944"/>
      <c r="H944"/>
      <c r="I944"/>
      <c r="J944"/>
      <c r="K944"/>
      <c r="L944"/>
    </row>
    <row r="945" spans="1:12" ht="12.75" x14ac:dyDescent="0.2">
      <c r="A945"/>
      <c r="B945"/>
      <c r="C945"/>
      <c r="D945"/>
      <c r="E945"/>
      <c r="F945"/>
      <c r="G945"/>
      <c r="H945"/>
      <c r="I945"/>
      <c r="J945"/>
      <c r="K945"/>
      <c r="L945"/>
    </row>
    <row r="946" spans="1:12" ht="12.75" x14ac:dyDescent="0.2">
      <c r="A946"/>
      <c r="B946"/>
      <c r="C946"/>
      <c r="D946"/>
      <c r="E946"/>
      <c r="F946"/>
      <c r="G946"/>
      <c r="H946"/>
      <c r="I946"/>
      <c r="J946"/>
      <c r="K946"/>
      <c r="L946"/>
    </row>
    <row r="947" spans="1:12" ht="12.75" x14ac:dyDescent="0.2">
      <c r="A947"/>
      <c r="B947"/>
      <c r="C947"/>
      <c r="D947"/>
      <c r="E947"/>
      <c r="F947"/>
      <c r="G947"/>
      <c r="H947"/>
      <c r="I947"/>
      <c r="J947"/>
      <c r="K947"/>
      <c r="L947"/>
    </row>
    <row r="948" spans="1:12" ht="12.75" x14ac:dyDescent="0.2">
      <c r="A948"/>
      <c r="B948"/>
      <c r="C948"/>
      <c r="D948"/>
      <c r="E948"/>
      <c r="F948"/>
      <c r="G948"/>
      <c r="H948"/>
      <c r="I948"/>
      <c r="J948"/>
      <c r="K948"/>
      <c r="L948"/>
    </row>
    <row r="949" spans="1:12" ht="12.75" x14ac:dyDescent="0.2">
      <c r="A949"/>
      <c r="B949"/>
      <c r="C949"/>
      <c r="D949"/>
      <c r="E949"/>
      <c r="F949"/>
      <c r="G949"/>
      <c r="H949"/>
      <c r="I949"/>
      <c r="J949"/>
      <c r="K949"/>
      <c r="L949"/>
    </row>
    <row r="950" spans="1:12" ht="12.75" x14ac:dyDescent="0.2">
      <c r="A950"/>
      <c r="B950"/>
      <c r="C950"/>
      <c r="D950"/>
      <c r="E950"/>
      <c r="F950"/>
      <c r="G950"/>
      <c r="H950"/>
      <c r="I950"/>
      <c r="J950"/>
      <c r="K950"/>
      <c r="L950"/>
    </row>
    <row r="951" spans="1:12" ht="12.75" x14ac:dyDescent="0.2">
      <c r="A951"/>
      <c r="B951"/>
      <c r="C951"/>
      <c r="D951"/>
      <c r="E951"/>
      <c r="F951"/>
      <c r="G951"/>
      <c r="H951"/>
      <c r="I951"/>
      <c r="J951"/>
      <c r="K951"/>
      <c r="L951"/>
    </row>
    <row r="952" spans="1:12" ht="12.75" x14ac:dyDescent="0.2">
      <c r="A952"/>
      <c r="B952"/>
      <c r="C952"/>
      <c r="D952"/>
      <c r="E952"/>
      <c r="F952"/>
      <c r="G952"/>
      <c r="H952"/>
      <c r="I952"/>
      <c r="J952"/>
      <c r="K952"/>
      <c r="L952"/>
    </row>
    <row r="953" spans="1:12" ht="12.75" x14ac:dyDescent="0.2">
      <c r="A953"/>
      <c r="B953"/>
      <c r="C953"/>
      <c r="D953"/>
      <c r="E953"/>
      <c r="F953"/>
      <c r="G953"/>
      <c r="H953"/>
      <c r="I953"/>
      <c r="J953"/>
      <c r="K953"/>
      <c r="L953"/>
    </row>
    <row r="954" spans="1:12" ht="12.75" x14ac:dyDescent="0.2">
      <c r="A954"/>
      <c r="B954"/>
      <c r="C954"/>
      <c r="D954"/>
      <c r="E954"/>
      <c r="F954"/>
      <c r="G954"/>
      <c r="H954"/>
      <c r="I954"/>
      <c r="J954"/>
      <c r="K954"/>
      <c r="L954"/>
    </row>
    <row r="955" spans="1:12" ht="12.75" x14ac:dyDescent="0.2">
      <c r="A955"/>
      <c r="B955"/>
      <c r="C955"/>
      <c r="D955"/>
      <c r="E955"/>
      <c r="F955"/>
      <c r="G955"/>
      <c r="H955"/>
      <c r="I955"/>
      <c r="J955"/>
      <c r="K955"/>
      <c r="L955"/>
    </row>
    <row r="956" spans="1:12" ht="12.75" x14ac:dyDescent="0.2">
      <c r="A956"/>
      <c r="B956"/>
      <c r="C956"/>
      <c r="D956"/>
      <c r="E956"/>
      <c r="F956"/>
      <c r="G956"/>
      <c r="H956"/>
      <c r="I956"/>
      <c r="J956"/>
      <c r="K956"/>
      <c r="L956"/>
    </row>
    <row r="957" spans="1:12" ht="12.75" x14ac:dyDescent="0.2">
      <c r="A957"/>
      <c r="B957"/>
      <c r="C957"/>
      <c r="D957"/>
      <c r="E957"/>
      <c r="F957"/>
      <c r="G957"/>
      <c r="H957"/>
      <c r="I957"/>
      <c r="J957"/>
      <c r="K957"/>
      <c r="L957"/>
    </row>
    <row r="958" spans="1:12" ht="12.75" x14ac:dyDescent="0.2">
      <c r="A958"/>
      <c r="B958"/>
      <c r="C958"/>
      <c r="D958"/>
      <c r="E958"/>
      <c r="F958"/>
      <c r="G958"/>
      <c r="H958"/>
      <c r="I958"/>
      <c r="J958"/>
      <c r="K958"/>
      <c r="L958"/>
    </row>
    <row r="959" spans="1:12" ht="12.75" x14ac:dyDescent="0.2">
      <c r="A959"/>
      <c r="B959"/>
      <c r="C959"/>
      <c r="D959"/>
      <c r="E959"/>
      <c r="F959"/>
      <c r="G959"/>
      <c r="H959"/>
      <c r="I959"/>
      <c r="J959"/>
      <c r="K959"/>
      <c r="L959"/>
    </row>
    <row r="960" spans="1:12" ht="12.75" x14ac:dyDescent="0.2">
      <c r="A960"/>
      <c r="B960"/>
      <c r="C960"/>
      <c r="D960"/>
      <c r="E960"/>
      <c r="F960"/>
      <c r="G960"/>
      <c r="H960"/>
      <c r="I960"/>
      <c r="J960"/>
      <c r="K960"/>
      <c r="L960"/>
    </row>
    <row r="961" spans="1:12" ht="12.75" x14ac:dyDescent="0.2">
      <c r="A961"/>
      <c r="B961"/>
      <c r="C961"/>
      <c r="D961"/>
      <c r="E961"/>
      <c r="F961"/>
      <c r="G961"/>
      <c r="H961"/>
      <c r="I961"/>
      <c r="J961"/>
      <c r="K961"/>
      <c r="L961"/>
    </row>
    <row r="962" spans="1:12" ht="12.75" x14ac:dyDescent="0.2">
      <c r="A962"/>
      <c r="B962"/>
      <c r="C962"/>
      <c r="D962"/>
      <c r="E962"/>
      <c r="F962"/>
      <c r="G962"/>
      <c r="H962"/>
      <c r="I962"/>
      <c r="J962"/>
      <c r="K962"/>
      <c r="L962"/>
    </row>
    <row r="963" spans="1:12" ht="12.75" x14ac:dyDescent="0.2">
      <c r="A963"/>
      <c r="B963"/>
      <c r="C963"/>
      <c r="D963"/>
      <c r="E963"/>
      <c r="F963"/>
      <c r="G963"/>
      <c r="H963"/>
      <c r="I963"/>
      <c r="J963"/>
      <c r="K963"/>
      <c r="L963"/>
    </row>
    <row r="964" spans="1:12" ht="12.75" x14ac:dyDescent="0.2">
      <c r="A964"/>
      <c r="B964"/>
      <c r="C964"/>
      <c r="D964"/>
      <c r="E964"/>
      <c r="F964"/>
      <c r="G964"/>
      <c r="H964"/>
      <c r="I964"/>
      <c r="J964"/>
      <c r="K964"/>
      <c r="L964"/>
    </row>
    <row r="965" spans="1:12" ht="12.75" x14ac:dyDescent="0.2">
      <c r="A965"/>
      <c r="B965"/>
      <c r="C965"/>
      <c r="D965"/>
      <c r="E965"/>
      <c r="F965"/>
      <c r="G965"/>
      <c r="H965"/>
      <c r="I965"/>
      <c r="J965"/>
      <c r="K965"/>
      <c r="L965"/>
    </row>
    <row r="966" spans="1:12" ht="12.75" x14ac:dyDescent="0.2">
      <c r="A966"/>
      <c r="B966"/>
      <c r="C966"/>
      <c r="D966"/>
      <c r="E966"/>
      <c r="F966"/>
      <c r="G966"/>
      <c r="H966"/>
      <c r="I966"/>
      <c r="J966"/>
      <c r="K966"/>
      <c r="L966"/>
    </row>
    <row r="967" spans="1:12" ht="12.75" x14ac:dyDescent="0.2">
      <c r="A967"/>
      <c r="B967"/>
      <c r="C967"/>
      <c r="D967"/>
      <c r="E967"/>
      <c r="F967"/>
      <c r="G967"/>
      <c r="H967"/>
      <c r="I967"/>
      <c r="J967"/>
      <c r="K967"/>
      <c r="L967"/>
    </row>
    <row r="968" spans="1:12" ht="12.75" x14ac:dyDescent="0.2">
      <c r="A968"/>
      <c r="B968"/>
      <c r="C968"/>
      <c r="D968"/>
      <c r="E968"/>
      <c r="F968"/>
      <c r="G968"/>
      <c r="H968"/>
      <c r="I968"/>
      <c r="J968"/>
      <c r="K968"/>
      <c r="L968"/>
    </row>
    <row r="969" spans="1:12" ht="12.75" x14ac:dyDescent="0.2">
      <c r="A969"/>
      <c r="B969"/>
      <c r="C969"/>
      <c r="D969"/>
      <c r="E969"/>
      <c r="F969"/>
      <c r="G969"/>
      <c r="H969"/>
      <c r="I969"/>
      <c r="J969"/>
      <c r="K969"/>
      <c r="L969"/>
    </row>
    <row r="970" spans="1:12" ht="12.75" x14ac:dyDescent="0.2">
      <c r="A970"/>
      <c r="B970"/>
      <c r="C970"/>
      <c r="D970"/>
      <c r="E970"/>
      <c r="F970"/>
      <c r="G970"/>
      <c r="H970"/>
      <c r="I970"/>
      <c r="J970"/>
      <c r="K970"/>
      <c r="L970"/>
    </row>
    <row r="971" spans="1:12" ht="12.75" x14ac:dyDescent="0.2">
      <c r="A971"/>
      <c r="B971"/>
      <c r="C971"/>
      <c r="D971"/>
      <c r="E971"/>
      <c r="F971"/>
      <c r="G971"/>
      <c r="H971"/>
      <c r="I971"/>
      <c r="J971"/>
      <c r="K971"/>
      <c r="L971"/>
    </row>
    <row r="972" spans="1:12" ht="12.75" x14ac:dyDescent="0.2">
      <c r="A972"/>
      <c r="B972"/>
      <c r="C972"/>
      <c r="D972"/>
      <c r="E972"/>
      <c r="F972"/>
      <c r="G972"/>
      <c r="H972"/>
      <c r="I972"/>
      <c r="J972"/>
      <c r="K972"/>
      <c r="L972"/>
    </row>
    <row r="973" spans="1:12" ht="12.75" x14ac:dyDescent="0.2">
      <c r="A973"/>
      <c r="B973"/>
      <c r="C973"/>
      <c r="D973"/>
      <c r="E973"/>
      <c r="F973"/>
      <c r="G973"/>
      <c r="H973"/>
      <c r="I973"/>
      <c r="J973"/>
      <c r="K973"/>
      <c r="L973"/>
    </row>
    <row r="974" spans="1:12" ht="12.75" x14ac:dyDescent="0.2">
      <c r="A974"/>
      <c r="B974"/>
      <c r="C974"/>
      <c r="D974"/>
      <c r="E974"/>
      <c r="F974"/>
      <c r="G974"/>
      <c r="H974"/>
      <c r="I974"/>
      <c r="J974"/>
      <c r="K974"/>
      <c r="L974"/>
    </row>
    <row r="975" spans="1:12" ht="12.75" x14ac:dyDescent="0.2">
      <c r="A975"/>
      <c r="B975"/>
      <c r="C975"/>
      <c r="D975"/>
      <c r="E975"/>
      <c r="F975"/>
      <c r="G975"/>
      <c r="H975"/>
      <c r="I975"/>
      <c r="J975"/>
      <c r="K975"/>
      <c r="L975"/>
    </row>
    <row r="976" spans="1:12" ht="12.75" x14ac:dyDescent="0.2">
      <c r="A976"/>
      <c r="B976"/>
      <c r="C976"/>
      <c r="D976"/>
      <c r="E976"/>
      <c r="F976"/>
      <c r="G976"/>
      <c r="H976"/>
      <c r="I976"/>
      <c r="J976"/>
      <c r="K976"/>
      <c r="L976"/>
    </row>
    <row r="977" spans="1:12" ht="12.75" x14ac:dyDescent="0.2">
      <c r="A977"/>
      <c r="B977"/>
      <c r="C977"/>
      <c r="D977"/>
      <c r="E977"/>
      <c r="F977"/>
      <c r="G977"/>
      <c r="H977"/>
      <c r="I977"/>
      <c r="J977"/>
      <c r="K977"/>
      <c r="L977"/>
    </row>
    <row r="978" spans="1:12" ht="12.75" x14ac:dyDescent="0.2">
      <c r="A978"/>
      <c r="B978"/>
      <c r="C978"/>
      <c r="D978"/>
      <c r="E978"/>
      <c r="F978"/>
      <c r="G978"/>
      <c r="H978"/>
      <c r="I978"/>
      <c r="J978"/>
      <c r="K978"/>
      <c r="L978"/>
    </row>
    <row r="979" spans="1:12" ht="12.75" x14ac:dyDescent="0.2">
      <c r="A979"/>
      <c r="B979"/>
      <c r="C979"/>
      <c r="D979"/>
      <c r="E979"/>
      <c r="F979"/>
      <c r="G979"/>
      <c r="H979"/>
      <c r="I979"/>
      <c r="J979"/>
      <c r="K979"/>
      <c r="L979"/>
    </row>
    <row r="980" spans="1:12" ht="12.75" x14ac:dyDescent="0.2">
      <c r="A980"/>
      <c r="B980"/>
      <c r="C980"/>
      <c r="D980"/>
      <c r="E980"/>
      <c r="F980"/>
      <c r="G980"/>
      <c r="H980"/>
      <c r="I980"/>
      <c r="J980"/>
      <c r="K980"/>
      <c r="L980"/>
    </row>
    <row r="981" spans="1:12" ht="12.75" x14ac:dyDescent="0.2">
      <c r="A981"/>
      <c r="B981"/>
      <c r="C981"/>
      <c r="D981"/>
      <c r="E981"/>
      <c r="F981"/>
      <c r="G981"/>
      <c r="H981"/>
      <c r="I981"/>
      <c r="J981"/>
      <c r="K981"/>
      <c r="L981"/>
    </row>
    <row r="982" spans="1:12" ht="12.75" x14ac:dyDescent="0.2">
      <c r="A982"/>
      <c r="B982"/>
      <c r="C982"/>
      <c r="D982"/>
      <c r="E982"/>
      <c r="F982"/>
      <c r="G982"/>
      <c r="H982"/>
      <c r="I982"/>
      <c r="J982"/>
      <c r="K982"/>
      <c r="L982"/>
    </row>
    <row r="983" spans="1:12" ht="12.75" x14ac:dyDescent="0.2">
      <c r="A983"/>
      <c r="B983"/>
      <c r="C983"/>
      <c r="D983"/>
      <c r="E983"/>
      <c r="F983"/>
      <c r="G983"/>
      <c r="H983"/>
      <c r="I983"/>
      <c r="J983"/>
      <c r="K983"/>
      <c r="L983"/>
    </row>
    <row r="984" spans="1:12" ht="12.75" x14ac:dyDescent="0.2">
      <c r="A984"/>
      <c r="B984"/>
      <c r="C984"/>
      <c r="D984"/>
      <c r="E984"/>
      <c r="F984"/>
      <c r="G984"/>
      <c r="H984"/>
      <c r="I984"/>
      <c r="J984"/>
      <c r="K984"/>
      <c r="L984"/>
    </row>
    <row r="985" spans="1:12" ht="12.75" x14ac:dyDescent="0.2">
      <c r="A985"/>
      <c r="B985"/>
      <c r="C985"/>
      <c r="D985"/>
      <c r="E985"/>
      <c r="F985"/>
      <c r="G985"/>
      <c r="H985"/>
      <c r="I985"/>
      <c r="J985"/>
      <c r="K985"/>
      <c r="L985"/>
    </row>
    <row r="986" spans="1:12" ht="12.75" x14ac:dyDescent="0.2">
      <c r="A986"/>
      <c r="B986"/>
      <c r="C986"/>
      <c r="D986"/>
      <c r="E986"/>
      <c r="F986"/>
      <c r="G986"/>
      <c r="H986"/>
      <c r="I986"/>
      <c r="J986"/>
      <c r="K986"/>
      <c r="L986"/>
    </row>
    <row r="987" spans="1:12" ht="12.75" x14ac:dyDescent="0.2">
      <c r="A987"/>
      <c r="B987"/>
      <c r="C987"/>
      <c r="D987"/>
      <c r="E987"/>
      <c r="F987"/>
      <c r="G987"/>
      <c r="H987"/>
      <c r="I987"/>
      <c r="J987"/>
      <c r="K987"/>
      <c r="L987"/>
    </row>
    <row r="988" spans="1:12" ht="12.75" x14ac:dyDescent="0.2">
      <c r="A988"/>
      <c r="B988"/>
      <c r="C988"/>
      <c r="D988"/>
      <c r="E988"/>
      <c r="F988"/>
      <c r="G988"/>
      <c r="H988"/>
      <c r="I988"/>
      <c r="J988"/>
      <c r="K988"/>
      <c r="L988"/>
    </row>
    <row r="989" spans="1:12" ht="12.75" x14ac:dyDescent="0.2">
      <c r="A989"/>
      <c r="B989"/>
      <c r="C989"/>
      <c r="D989"/>
      <c r="E989"/>
      <c r="F989"/>
      <c r="G989"/>
      <c r="H989"/>
      <c r="I989"/>
      <c r="J989"/>
      <c r="K989"/>
      <c r="L989"/>
    </row>
    <row r="990" spans="1:12" ht="12.75" x14ac:dyDescent="0.2">
      <c r="A990"/>
      <c r="B990"/>
      <c r="C990"/>
      <c r="D990"/>
      <c r="E990"/>
      <c r="F990"/>
      <c r="G990"/>
      <c r="H990"/>
      <c r="I990"/>
      <c r="J990"/>
      <c r="K990"/>
      <c r="L990"/>
    </row>
    <row r="991" spans="1:12" ht="12.75" x14ac:dyDescent="0.2">
      <c r="A991"/>
      <c r="B991"/>
      <c r="C991"/>
      <c r="D991"/>
      <c r="E991"/>
      <c r="F991"/>
      <c r="G991"/>
      <c r="H991"/>
      <c r="I991"/>
      <c r="J991"/>
      <c r="K991"/>
      <c r="L991"/>
    </row>
    <row r="992" spans="1:12" ht="12.75" x14ac:dyDescent="0.2">
      <c r="A992"/>
      <c r="B992"/>
      <c r="C992"/>
      <c r="D992"/>
      <c r="E992"/>
      <c r="F992"/>
      <c r="G992"/>
      <c r="H992"/>
      <c r="I992"/>
      <c r="J992"/>
      <c r="K992"/>
      <c r="L992"/>
    </row>
    <row r="993" spans="1:12" ht="12.75" x14ac:dyDescent="0.2">
      <c r="A993"/>
      <c r="B993"/>
      <c r="C993"/>
      <c r="D993"/>
      <c r="E993"/>
      <c r="F993"/>
      <c r="G993"/>
      <c r="H993"/>
      <c r="I993"/>
      <c r="J993"/>
      <c r="K993"/>
      <c r="L993"/>
    </row>
    <row r="994" spans="1:12" ht="12.75" x14ac:dyDescent="0.2">
      <c r="A994"/>
      <c r="B994"/>
      <c r="C994"/>
      <c r="D994"/>
      <c r="E994"/>
      <c r="F994"/>
      <c r="G994"/>
      <c r="H994"/>
      <c r="I994"/>
      <c r="J994"/>
      <c r="K994"/>
      <c r="L994"/>
    </row>
    <row r="995" spans="1:12" ht="12.75" x14ac:dyDescent="0.2">
      <c r="A995"/>
      <c r="B995"/>
      <c r="C995"/>
      <c r="D995"/>
      <c r="E995"/>
      <c r="F995"/>
      <c r="G995"/>
      <c r="H995"/>
      <c r="I995"/>
      <c r="J995"/>
      <c r="K995"/>
      <c r="L995"/>
    </row>
    <row r="996" spans="1:12" ht="12.75" x14ac:dyDescent="0.2">
      <c r="A996"/>
      <c r="B996"/>
      <c r="C996"/>
      <c r="D996"/>
      <c r="E996"/>
      <c r="F996"/>
      <c r="G996"/>
      <c r="H996"/>
      <c r="I996"/>
      <c r="J996"/>
      <c r="K996"/>
      <c r="L996"/>
    </row>
    <row r="997" spans="1:12" ht="12.75" x14ac:dyDescent="0.2">
      <c r="A997"/>
      <c r="B997"/>
      <c r="C997"/>
      <c r="D997"/>
      <c r="E997"/>
      <c r="F997"/>
      <c r="G997"/>
      <c r="H997"/>
      <c r="I997"/>
      <c r="J997"/>
      <c r="K997"/>
      <c r="L997"/>
    </row>
    <row r="998" spans="1:12" ht="12.75" x14ac:dyDescent="0.2">
      <c r="A998"/>
      <c r="B998"/>
      <c r="C998"/>
      <c r="D998"/>
      <c r="E998"/>
      <c r="F998"/>
      <c r="G998"/>
      <c r="H998"/>
      <c r="I998"/>
      <c r="J998"/>
      <c r="K998"/>
      <c r="L998"/>
    </row>
    <row r="999" spans="1:12" ht="12.75" x14ac:dyDescent="0.2">
      <c r="A999"/>
      <c r="B999"/>
      <c r="C999"/>
      <c r="D999"/>
      <c r="E999"/>
      <c r="F999"/>
      <c r="G999"/>
      <c r="H999"/>
      <c r="I999"/>
      <c r="J999"/>
      <c r="K999"/>
      <c r="L999"/>
    </row>
    <row r="1000" spans="1:12" ht="12.75" x14ac:dyDescent="0.2">
      <c r="A1000"/>
      <c r="B1000"/>
      <c r="C1000"/>
      <c r="D1000"/>
      <c r="E1000"/>
      <c r="F1000"/>
      <c r="G1000"/>
      <c r="H1000"/>
      <c r="I1000"/>
      <c r="J1000"/>
      <c r="K1000"/>
      <c r="L1000"/>
    </row>
    <row r="1001" spans="1:12" ht="12.75" x14ac:dyDescent="0.2">
      <c r="A1001"/>
      <c r="B1001"/>
      <c r="C1001"/>
      <c r="D1001"/>
      <c r="E1001"/>
      <c r="F1001"/>
      <c r="G1001"/>
      <c r="H1001"/>
      <c r="I1001"/>
      <c r="J1001"/>
      <c r="K1001"/>
      <c r="L1001"/>
    </row>
    <row r="1002" spans="1:12" ht="12.75" x14ac:dyDescent="0.2">
      <c r="A1002"/>
      <c r="B1002"/>
      <c r="C1002"/>
      <c r="D1002"/>
      <c r="E1002"/>
      <c r="F1002"/>
      <c r="G1002"/>
      <c r="H1002"/>
      <c r="I1002"/>
      <c r="J1002"/>
      <c r="K1002"/>
      <c r="L1002"/>
    </row>
    <row r="1003" spans="1:12" ht="12.75" x14ac:dyDescent="0.2">
      <c r="A1003"/>
      <c r="B1003"/>
      <c r="C1003"/>
      <c r="D1003"/>
      <c r="E1003"/>
      <c r="F1003"/>
      <c r="G1003"/>
      <c r="H1003"/>
      <c r="I1003"/>
      <c r="J1003"/>
      <c r="K1003"/>
      <c r="L1003"/>
    </row>
    <row r="1004" spans="1:12" ht="12.75" x14ac:dyDescent="0.2">
      <c r="A1004"/>
      <c r="B1004"/>
      <c r="C1004"/>
      <c r="D1004"/>
      <c r="E1004"/>
      <c r="F1004"/>
      <c r="G1004"/>
      <c r="H1004"/>
      <c r="I1004"/>
      <c r="J1004"/>
      <c r="K1004"/>
      <c r="L1004"/>
    </row>
    <row r="1005" spans="1:12" ht="12.75" x14ac:dyDescent="0.2">
      <c r="A1005"/>
      <c r="B1005"/>
      <c r="C1005"/>
      <c r="D1005"/>
      <c r="E1005"/>
      <c r="F1005"/>
      <c r="G1005"/>
      <c r="H1005"/>
      <c r="I1005"/>
      <c r="J1005"/>
      <c r="K1005"/>
      <c r="L1005"/>
    </row>
    <row r="1006" spans="1:12" ht="12.75" x14ac:dyDescent="0.2">
      <c r="A1006"/>
      <c r="B1006"/>
      <c r="C1006"/>
      <c r="D1006"/>
      <c r="E1006"/>
      <c r="F1006"/>
      <c r="G1006"/>
      <c r="H1006"/>
      <c r="I1006"/>
      <c r="J1006"/>
      <c r="K1006"/>
      <c r="L1006"/>
    </row>
    <row r="1007" spans="1:12" ht="12.75" x14ac:dyDescent="0.2">
      <c r="A1007"/>
      <c r="B1007"/>
      <c r="C1007"/>
      <c r="D1007"/>
      <c r="E1007"/>
      <c r="F1007"/>
      <c r="G1007"/>
      <c r="H1007"/>
      <c r="I1007"/>
      <c r="J1007"/>
      <c r="K1007"/>
      <c r="L1007"/>
    </row>
    <row r="1008" spans="1:12" ht="12.75" x14ac:dyDescent="0.2">
      <c r="A1008"/>
      <c r="B1008"/>
      <c r="C1008"/>
      <c r="D1008"/>
      <c r="E1008"/>
      <c r="F1008"/>
      <c r="G1008"/>
      <c r="H1008"/>
      <c r="I1008"/>
      <c r="J1008"/>
      <c r="K1008"/>
      <c r="L1008"/>
    </row>
    <row r="1009" spans="1:12" ht="12.75" x14ac:dyDescent="0.2">
      <c r="A1009"/>
      <c r="B1009"/>
      <c r="C1009"/>
      <c r="D1009"/>
      <c r="E1009"/>
      <c r="F1009"/>
      <c r="G1009"/>
      <c r="H1009"/>
      <c r="I1009"/>
      <c r="J1009"/>
      <c r="K1009"/>
      <c r="L1009"/>
    </row>
    <row r="1010" spans="1:12" ht="12.75" x14ac:dyDescent="0.2">
      <c r="A1010"/>
      <c r="B1010"/>
      <c r="C1010"/>
      <c r="D1010"/>
      <c r="E1010"/>
      <c r="F1010"/>
      <c r="G1010"/>
      <c r="H1010"/>
      <c r="I1010"/>
      <c r="J1010"/>
      <c r="K1010"/>
      <c r="L1010"/>
    </row>
    <row r="1011" spans="1:12" ht="12.75" x14ac:dyDescent="0.2">
      <c r="A1011"/>
      <c r="B1011"/>
      <c r="C1011"/>
      <c r="D1011"/>
      <c r="E1011"/>
      <c r="F1011"/>
      <c r="G1011"/>
      <c r="H1011"/>
      <c r="I1011"/>
      <c r="J1011"/>
      <c r="K1011"/>
      <c r="L1011"/>
    </row>
    <row r="1012" spans="1:12" ht="12.75" x14ac:dyDescent="0.2">
      <c r="A1012"/>
      <c r="B1012"/>
      <c r="C1012"/>
      <c r="D1012"/>
      <c r="E1012"/>
      <c r="F1012"/>
      <c r="G1012"/>
      <c r="H1012"/>
      <c r="I1012"/>
      <c r="J1012"/>
      <c r="K1012"/>
      <c r="L1012"/>
    </row>
    <row r="1013" spans="1:12" ht="12.75" x14ac:dyDescent="0.2">
      <c r="A1013"/>
      <c r="B1013"/>
      <c r="C1013"/>
      <c r="D1013"/>
      <c r="E1013"/>
      <c r="F1013"/>
      <c r="G1013"/>
      <c r="H1013"/>
      <c r="I1013"/>
      <c r="J1013"/>
      <c r="K1013"/>
      <c r="L1013"/>
    </row>
    <row r="1014" spans="1:12" ht="12.75" x14ac:dyDescent="0.2">
      <c r="A1014"/>
      <c r="B1014"/>
      <c r="C1014"/>
      <c r="D1014"/>
      <c r="E1014"/>
      <c r="F1014"/>
      <c r="G1014"/>
      <c r="H1014"/>
      <c r="I1014"/>
      <c r="J1014"/>
      <c r="K1014"/>
      <c r="L1014"/>
    </row>
    <row r="1015" spans="1:12" ht="12.75" x14ac:dyDescent="0.2">
      <c r="A1015"/>
      <c r="B1015"/>
      <c r="C1015"/>
      <c r="D1015"/>
      <c r="E1015"/>
      <c r="F1015"/>
      <c r="G1015"/>
      <c r="H1015"/>
      <c r="I1015"/>
      <c r="J1015"/>
      <c r="K1015"/>
      <c r="L1015"/>
    </row>
    <row r="1016" spans="1:12" ht="12.75" x14ac:dyDescent="0.2">
      <c r="A1016"/>
      <c r="B1016"/>
      <c r="C1016"/>
      <c r="D1016"/>
      <c r="E1016"/>
      <c r="F1016"/>
      <c r="G1016"/>
      <c r="H1016"/>
      <c r="I1016"/>
      <c r="J1016"/>
      <c r="K1016"/>
      <c r="L1016"/>
    </row>
    <row r="1017" spans="1:12" ht="12.75" x14ac:dyDescent="0.2">
      <c r="A1017"/>
      <c r="B1017"/>
      <c r="C1017"/>
      <c r="D1017"/>
      <c r="E1017"/>
      <c r="F1017"/>
      <c r="G1017"/>
      <c r="H1017"/>
      <c r="I1017"/>
      <c r="J1017"/>
      <c r="K1017"/>
      <c r="L1017"/>
    </row>
    <row r="1018" spans="1:12" ht="12.75" x14ac:dyDescent="0.2">
      <c r="A1018"/>
      <c r="B1018"/>
      <c r="C1018"/>
      <c r="D1018"/>
      <c r="E1018"/>
      <c r="F1018"/>
      <c r="G1018"/>
      <c r="H1018"/>
      <c r="I1018"/>
      <c r="J1018"/>
      <c r="K1018"/>
      <c r="L1018"/>
    </row>
    <row r="1019" spans="1:12" ht="12.75" x14ac:dyDescent="0.2">
      <c r="A1019"/>
      <c r="B1019"/>
      <c r="C1019"/>
      <c r="D1019"/>
      <c r="E1019"/>
      <c r="F1019"/>
      <c r="G1019"/>
      <c r="H1019"/>
      <c r="I1019"/>
      <c r="J1019"/>
      <c r="K1019"/>
      <c r="L1019"/>
    </row>
    <row r="1020" spans="1:12" ht="12.75" x14ac:dyDescent="0.2">
      <c r="A1020"/>
      <c r="B1020"/>
      <c r="C1020"/>
      <c r="D1020"/>
      <c r="E1020"/>
      <c r="F1020"/>
      <c r="G1020"/>
      <c r="H1020"/>
      <c r="I1020"/>
      <c r="J1020"/>
      <c r="K1020"/>
      <c r="L1020"/>
    </row>
    <row r="1021" spans="1:12" ht="12.75" x14ac:dyDescent="0.2">
      <c r="A1021"/>
      <c r="B1021"/>
      <c r="C1021"/>
      <c r="D1021"/>
      <c r="E1021"/>
      <c r="F1021"/>
      <c r="G1021"/>
      <c r="H1021"/>
      <c r="I1021"/>
      <c r="J1021"/>
      <c r="K1021"/>
      <c r="L1021"/>
    </row>
    <row r="1022" spans="1:12" ht="12.75" x14ac:dyDescent="0.2">
      <c r="A1022"/>
      <c r="B1022"/>
      <c r="C1022"/>
      <c r="D1022"/>
      <c r="E1022"/>
      <c r="F1022"/>
      <c r="G1022"/>
      <c r="H1022"/>
      <c r="I1022"/>
      <c r="J1022"/>
      <c r="K1022"/>
      <c r="L1022"/>
    </row>
    <row r="1023" spans="1:12" ht="12.75" x14ac:dyDescent="0.2">
      <c r="A1023"/>
      <c r="B1023"/>
      <c r="C1023"/>
      <c r="D1023"/>
      <c r="E1023"/>
      <c r="F1023"/>
      <c r="G1023"/>
      <c r="H1023"/>
      <c r="I1023"/>
      <c r="J1023"/>
      <c r="K1023"/>
      <c r="L1023"/>
    </row>
    <row r="1024" spans="1:12" ht="12.75" x14ac:dyDescent="0.2">
      <c r="A1024"/>
      <c r="B1024"/>
      <c r="C1024"/>
      <c r="D1024"/>
      <c r="E1024"/>
      <c r="F1024"/>
      <c r="G1024"/>
      <c r="H1024"/>
      <c r="I1024"/>
      <c r="J1024"/>
      <c r="K1024"/>
      <c r="L1024"/>
    </row>
    <row r="1025" spans="1:12" ht="12.75" x14ac:dyDescent="0.2">
      <c r="A1025"/>
      <c r="B1025"/>
      <c r="C1025"/>
      <c r="D1025"/>
      <c r="E1025"/>
      <c r="F1025"/>
      <c r="G1025"/>
      <c r="H1025"/>
      <c r="I1025"/>
      <c r="J1025"/>
      <c r="K1025"/>
      <c r="L1025"/>
    </row>
    <row r="1026" spans="1:12" ht="12.75" x14ac:dyDescent="0.2">
      <c r="A1026"/>
      <c r="B1026"/>
      <c r="C1026"/>
      <c r="D1026"/>
      <c r="E1026"/>
      <c r="F1026"/>
      <c r="G1026"/>
      <c r="H1026"/>
      <c r="I1026"/>
      <c r="J1026"/>
      <c r="K1026"/>
      <c r="L1026"/>
    </row>
    <row r="1027" spans="1:12" ht="12.75" x14ac:dyDescent="0.2">
      <c r="A1027"/>
      <c r="B1027"/>
      <c r="C1027"/>
      <c r="D1027"/>
      <c r="E1027"/>
      <c r="F1027"/>
      <c r="G1027"/>
      <c r="H1027"/>
      <c r="I1027"/>
      <c r="J1027"/>
      <c r="K1027"/>
      <c r="L1027"/>
    </row>
    <row r="1028" spans="1:12" ht="12.75" x14ac:dyDescent="0.2">
      <c r="A1028"/>
      <c r="B1028"/>
      <c r="C1028"/>
      <c r="D1028"/>
      <c r="E1028"/>
      <c r="F1028"/>
      <c r="G1028"/>
      <c r="H1028"/>
      <c r="I1028"/>
      <c r="J1028"/>
      <c r="K1028"/>
      <c r="L1028"/>
    </row>
    <row r="1029" spans="1:12" ht="12.75" x14ac:dyDescent="0.2">
      <c r="A1029"/>
      <c r="B1029"/>
      <c r="C1029"/>
      <c r="D1029"/>
      <c r="E1029"/>
      <c r="F1029"/>
      <c r="G1029"/>
      <c r="H1029"/>
      <c r="I1029"/>
      <c r="J1029"/>
      <c r="K1029"/>
      <c r="L1029"/>
    </row>
    <row r="1030" spans="1:12" ht="12.75" x14ac:dyDescent="0.2">
      <c r="A1030"/>
      <c r="B1030"/>
      <c r="C1030"/>
      <c r="D1030"/>
      <c r="E1030"/>
      <c r="F1030"/>
      <c r="G1030"/>
      <c r="H1030"/>
      <c r="I1030"/>
      <c r="J1030"/>
      <c r="K1030"/>
      <c r="L1030"/>
    </row>
    <row r="1031" spans="1:12" ht="12.75" x14ac:dyDescent="0.2">
      <c r="A1031"/>
      <c r="B1031"/>
      <c r="C1031"/>
      <c r="D1031"/>
      <c r="E1031"/>
      <c r="F1031"/>
      <c r="G1031"/>
      <c r="H1031"/>
      <c r="I1031"/>
      <c r="J1031"/>
      <c r="K1031"/>
      <c r="L1031"/>
    </row>
    <row r="1032" spans="1:12" ht="12.75" x14ac:dyDescent="0.2">
      <c r="A1032"/>
      <c r="B1032"/>
      <c r="C1032"/>
      <c r="D1032"/>
      <c r="E1032"/>
      <c r="F1032"/>
      <c r="G1032"/>
      <c r="H1032"/>
      <c r="I1032"/>
      <c r="J1032"/>
      <c r="K1032"/>
      <c r="L1032"/>
    </row>
    <row r="1033" spans="1:12" ht="12.75" x14ac:dyDescent="0.2">
      <c r="A1033"/>
      <c r="B1033"/>
      <c r="C1033"/>
      <c r="D1033"/>
      <c r="E1033"/>
      <c r="F1033"/>
      <c r="G1033"/>
      <c r="H1033"/>
      <c r="I1033"/>
      <c r="J1033"/>
      <c r="K1033"/>
      <c r="L1033"/>
    </row>
    <row r="1034" spans="1:12" ht="12.75" x14ac:dyDescent="0.2">
      <c r="A1034"/>
      <c r="B1034"/>
      <c r="C1034"/>
      <c r="D1034"/>
      <c r="E1034"/>
      <c r="F1034"/>
      <c r="G1034"/>
      <c r="H1034"/>
      <c r="I1034"/>
      <c r="J1034"/>
      <c r="K1034"/>
      <c r="L1034"/>
    </row>
    <row r="1035" spans="1:12" ht="12.75" x14ac:dyDescent="0.2">
      <c r="A1035"/>
      <c r="B1035"/>
      <c r="C1035"/>
      <c r="D1035"/>
      <c r="E1035"/>
      <c r="F1035"/>
      <c r="G1035"/>
      <c r="H1035"/>
      <c r="I1035"/>
      <c r="J1035"/>
      <c r="K1035"/>
      <c r="L1035"/>
    </row>
    <row r="1036" spans="1:12" ht="12.75" x14ac:dyDescent="0.2">
      <c r="A1036"/>
      <c r="B1036"/>
      <c r="C1036"/>
      <c r="D1036"/>
      <c r="E1036"/>
      <c r="F1036"/>
      <c r="G1036"/>
      <c r="H1036"/>
      <c r="I1036"/>
      <c r="J1036"/>
      <c r="K1036"/>
      <c r="L1036"/>
    </row>
    <row r="1037" spans="1:12" ht="12.75" x14ac:dyDescent="0.2">
      <c r="A1037"/>
      <c r="B1037"/>
      <c r="C1037"/>
      <c r="D1037"/>
      <c r="E1037"/>
      <c r="F1037"/>
      <c r="G1037"/>
      <c r="H1037"/>
      <c r="I1037"/>
      <c r="J1037"/>
      <c r="K1037"/>
      <c r="L1037"/>
    </row>
    <row r="1038" spans="1:12" ht="12.75" x14ac:dyDescent="0.2">
      <c r="A1038"/>
      <c r="B1038"/>
      <c r="C1038"/>
      <c r="D1038"/>
      <c r="E1038"/>
      <c r="F1038"/>
      <c r="G1038"/>
      <c r="H1038"/>
      <c r="I1038"/>
      <c r="J1038"/>
      <c r="K1038"/>
      <c r="L1038"/>
    </row>
    <row r="1039" spans="1:12" ht="12.75" x14ac:dyDescent="0.2">
      <c r="A1039"/>
      <c r="B1039"/>
      <c r="C1039"/>
      <c r="D1039"/>
      <c r="E1039"/>
      <c r="F1039"/>
      <c r="G1039"/>
      <c r="H1039"/>
      <c r="I1039"/>
      <c r="J1039"/>
      <c r="K1039"/>
      <c r="L1039"/>
    </row>
    <row r="1040" spans="1:12" ht="12.75" x14ac:dyDescent="0.2">
      <c r="A1040"/>
      <c r="B1040"/>
      <c r="C1040"/>
      <c r="D1040"/>
      <c r="E1040"/>
      <c r="F1040"/>
      <c r="G1040"/>
      <c r="H1040"/>
      <c r="I1040"/>
      <c r="J1040"/>
      <c r="K1040"/>
      <c r="L1040"/>
    </row>
    <row r="1041" spans="1:12" ht="12.75" x14ac:dyDescent="0.2">
      <c r="A1041"/>
      <c r="B1041"/>
      <c r="C1041"/>
      <c r="D1041"/>
      <c r="E1041"/>
      <c r="F1041"/>
      <c r="G1041"/>
      <c r="H1041"/>
      <c r="I1041"/>
      <c r="J1041"/>
      <c r="K1041"/>
      <c r="L1041"/>
    </row>
    <row r="1042" spans="1:12" ht="12.75" x14ac:dyDescent="0.2">
      <c r="A1042"/>
      <c r="B1042"/>
      <c r="C1042"/>
      <c r="D1042"/>
      <c r="E1042"/>
      <c r="F1042"/>
      <c r="G1042"/>
      <c r="H1042"/>
      <c r="I1042"/>
      <c r="J1042"/>
      <c r="K1042"/>
      <c r="L1042"/>
    </row>
    <row r="1043" spans="1:12" ht="12.75" x14ac:dyDescent="0.2">
      <c r="A1043"/>
      <c r="B1043"/>
      <c r="C1043"/>
      <c r="D1043"/>
      <c r="E1043"/>
      <c r="F1043"/>
      <c r="G1043"/>
      <c r="H1043"/>
      <c r="I1043"/>
      <c r="J1043"/>
      <c r="K1043"/>
      <c r="L1043"/>
    </row>
    <row r="1044" spans="1:12" ht="12.75" x14ac:dyDescent="0.2">
      <c r="A1044"/>
      <c r="B1044"/>
      <c r="C1044"/>
      <c r="D1044"/>
      <c r="E1044"/>
      <c r="F1044"/>
      <c r="G1044"/>
      <c r="H1044"/>
      <c r="I1044"/>
      <c r="J1044"/>
      <c r="K1044"/>
      <c r="L1044"/>
    </row>
    <row r="1045" spans="1:12" ht="12.75" x14ac:dyDescent="0.2">
      <c r="A1045"/>
      <c r="B1045"/>
      <c r="C1045"/>
      <c r="D1045"/>
      <c r="E1045"/>
      <c r="F1045"/>
      <c r="G1045"/>
      <c r="H1045"/>
      <c r="I1045"/>
      <c r="J1045"/>
      <c r="K1045"/>
      <c r="L1045"/>
    </row>
    <row r="1046" spans="1:12" ht="12.75" x14ac:dyDescent="0.2">
      <c r="A1046"/>
      <c r="B1046"/>
      <c r="C1046"/>
      <c r="D1046"/>
      <c r="E1046"/>
      <c r="F1046"/>
      <c r="G1046"/>
      <c r="H1046"/>
      <c r="I1046"/>
      <c r="J1046"/>
      <c r="K1046"/>
      <c r="L1046"/>
    </row>
    <row r="1047" spans="1:12" ht="12.75" x14ac:dyDescent="0.2">
      <c r="A1047"/>
      <c r="B1047"/>
      <c r="C1047"/>
      <c r="D1047"/>
      <c r="E1047"/>
      <c r="F1047"/>
      <c r="G1047"/>
      <c r="H1047"/>
      <c r="I1047"/>
      <c r="J1047"/>
      <c r="K1047"/>
      <c r="L1047"/>
    </row>
    <row r="1048" spans="1:12" ht="12.75" x14ac:dyDescent="0.2">
      <c r="A1048"/>
      <c r="B1048"/>
      <c r="C1048"/>
      <c r="D1048"/>
      <c r="E1048"/>
      <c r="F1048"/>
      <c r="G1048"/>
      <c r="H1048"/>
      <c r="I1048"/>
      <c r="J1048"/>
      <c r="K1048"/>
      <c r="L1048"/>
    </row>
    <row r="1049" spans="1:12" ht="12.75" x14ac:dyDescent="0.2">
      <c r="A1049"/>
      <c r="B1049"/>
      <c r="C1049"/>
      <c r="D1049"/>
      <c r="E1049"/>
      <c r="F1049"/>
      <c r="G1049"/>
      <c r="H1049"/>
      <c r="I1049"/>
      <c r="J1049"/>
      <c r="K1049"/>
      <c r="L1049"/>
    </row>
    <row r="1050" spans="1:12" ht="12.75" x14ac:dyDescent="0.2">
      <c r="A1050"/>
      <c r="B1050"/>
      <c r="C1050"/>
      <c r="D1050"/>
      <c r="E1050"/>
      <c r="F1050"/>
      <c r="G1050"/>
      <c r="H1050"/>
      <c r="I1050"/>
      <c r="J1050"/>
      <c r="K1050"/>
      <c r="L1050"/>
    </row>
    <row r="1051" spans="1:12" ht="12.75" x14ac:dyDescent="0.2">
      <c r="A1051"/>
      <c r="B1051"/>
      <c r="C1051"/>
      <c r="D1051"/>
      <c r="E1051"/>
      <c r="F1051"/>
      <c r="G1051"/>
      <c r="H1051"/>
      <c r="I1051"/>
      <c r="J1051"/>
      <c r="K1051"/>
      <c r="L1051"/>
    </row>
    <row r="1052" spans="1:12" ht="12.75" x14ac:dyDescent="0.2">
      <c r="A1052"/>
      <c r="B1052"/>
      <c r="C1052"/>
      <c r="D1052"/>
      <c r="E1052"/>
      <c r="F1052"/>
      <c r="G1052"/>
      <c r="H1052"/>
      <c r="I1052"/>
      <c r="J1052"/>
      <c r="K1052"/>
      <c r="L1052"/>
    </row>
    <row r="1053" spans="1:12" ht="12.75" x14ac:dyDescent="0.2">
      <c r="A1053"/>
      <c r="B1053"/>
      <c r="C1053"/>
      <c r="D1053"/>
      <c r="E1053"/>
      <c r="F1053"/>
      <c r="G1053"/>
      <c r="H1053"/>
      <c r="I1053"/>
      <c r="J1053"/>
      <c r="K1053"/>
      <c r="L1053"/>
    </row>
    <row r="1054" spans="1:12" ht="12.75" x14ac:dyDescent="0.2">
      <c r="A1054"/>
      <c r="B1054"/>
      <c r="C1054"/>
      <c r="D1054"/>
      <c r="E1054"/>
      <c r="F1054"/>
      <c r="G1054"/>
      <c r="H1054"/>
      <c r="I1054"/>
      <c r="J1054"/>
      <c r="K1054"/>
      <c r="L1054"/>
    </row>
    <row r="1055" spans="1:12" ht="12.75" x14ac:dyDescent="0.2">
      <c r="A1055"/>
      <c r="B1055"/>
      <c r="C1055"/>
      <c r="D1055"/>
      <c r="E1055"/>
      <c r="F1055"/>
      <c r="G1055"/>
      <c r="H1055"/>
      <c r="I1055"/>
      <c r="J1055"/>
      <c r="K1055"/>
      <c r="L1055"/>
    </row>
    <row r="1056" spans="1:12" ht="12.75" x14ac:dyDescent="0.2">
      <c r="A1056"/>
      <c r="B1056"/>
      <c r="C1056"/>
      <c r="D1056"/>
      <c r="E1056"/>
      <c r="F1056"/>
      <c r="G1056"/>
      <c r="H1056"/>
      <c r="I1056"/>
      <c r="J1056"/>
      <c r="K1056"/>
      <c r="L1056"/>
    </row>
    <row r="1057" spans="1:12" ht="12.75" x14ac:dyDescent="0.2">
      <c r="A1057"/>
      <c r="B1057"/>
      <c r="C1057"/>
      <c r="D1057"/>
      <c r="E1057"/>
      <c r="F1057"/>
      <c r="G1057"/>
      <c r="H1057"/>
      <c r="I1057"/>
      <c r="J1057"/>
      <c r="K1057"/>
      <c r="L1057"/>
    </row>
    <row r="1058" spans="1:12" ht="12.75" x14ac:dyDescent="0.2">
      <c r="A1058"/>
      <c r="B1058"/>
      <c r="C1058"/>
      <c r="D1058"/>
      <c r="E1058"/>
      <c r="F1058"/>
      <c r="G1058"/>
      <c r="H1058"/>
      <c r="I1058"/>
      <c r="J1058"/>
      <c r="K1058"/>
      <c r="L1058"/>
    </row>
    <row r="1059" spans="1:12" ht="12.75" x14ac:dyDescent="0.2">
      <c r="A1059"/>
      <c r="B1059"/>
      <c r="C1059"/>
      <c r="D1059"/>
      <c r="E1059"/>
      <c r="F1059"/>
      <c r="G1059"/>
      <c r="H1059"/>
      <c r="I1059"/>
      <c r="J1059"/>
      <c r="K1059"/>
      <c r="L1059"/>
    </row>
    <row r="1060" spans="1:12" ht="12.75" x14ac:dyDescent="0.2">
      <c r="A1060"/>
      <c r="B1060"/>
      <c r="C1060"/>
      <c r="D1060"/>
      <c r="E1060"/>
      <c r="F1060"/>
      <c r="G1060"/>
      <c r="H1060"/>
      <c r="I1060"/>
      <c r="J1060"/>
      <c r="K1060"/>
      <c r="L1060"/>
    </row>
    <row r="1061" spans="1:12" ht="12.75" x14ac:dyDescent="0.2">
      <c r="A1061"/>
      <c r="B1061"/>
      <c r="C1061"/>
      <c r="D1061"/>
      <c r="E1061"/>
      <c r="F1061"/>
      <c r="G1061"/>
      <c r="H1061"/>
      <c r="I1061"/>
      <c r="J1061"/>
      <c r="K1061"/>
      <c r="L1061"/>
    </row>
    <row r="1062" spans="1:12" ht="12.75" x14ac:dyDescent="0.2">
      <c r="A1062"/>
      <c r="B1062"/>
      <c r="C1062"/>
      <c r="D1062"/>
      <c r="E1062"/>
      <c r="F1062"/>
      <c r="G1062"/>
      <c r="H1062"/>
      <c r="I1062"/>
      <c r="J1062"/>
      <c r="K1062"/>
      <c r="L1062"/>
    </row>
    <row r="1063" spans="1:12" ht="12.75" x14ac:dyDescent="0.2">
      <c r="A1063"/>
      <c r="B1063"/>
      <c r="C1063"/>
      <c r="D1063"/>
      <c r="E1063"/>
      <c r="F1063"/>
      <c r="G1063"/>
      <c r="H1063"/>
      <c r="I1063"/>
      <c r="J1063"/>
      <c r="K1063"/>
      <c r="L1063"/>
    </row>
    <row r="1064" spans="1:12" ht="12.75" x14ac:dyDescent="0.2">
      <c r="A1064"/>
      <c r="B1064"/>
      <c r="C1064"/>
      <c r="D1064"/>
      <c r="E1064"/>
      <c r="F1064"/>
      <c r="G1064"/>
      <c r="H1064"/>
      <c r="I1064"/>
      <c r="J1064"/>
      <c r="K1064"/>
      <c r="L1064"/>
    </row>
    <row r="1065" spans="1:12" ht="12.75" x14ac:dyDescent="0.2">
      <c r="A1065"/>
      <c r="B1065"/>
      <c r="C1065"/>
      <c r="D1065"/>
      <c r="E1065"/>
      <c r="F1065"/>
      <c r="G1065"/>
      <c r="H1065"/>
      <c r="I1065"/>
      <c r="J1065"/>
      <c r="K1065"/>
      <c r="L1065"/>
    </row>
    <row r="1066" spans="1:12" ht="12.75" x14ac:dyDescent="0.2">
      <c r="A1066"/>
      <c r="B1066"/>
      <c r="C1066"/>
      <c r="D1066"/>
      <c r="E1066"/>
      <c r="F1066"/>
      <c r="G1066"/>
      <c r="H1066"/>
      <c r="I1066"/>
      <c r="J1066"/>
      <c r="K1066"/>
      <c r="L1066"/>
    </row>
    <row r="1067" spans="1:12" ht="12.75" x14ac:dyDescent="0.2">
      <c r="A1067"/>
      <c r="B1067"/>
      <c r="C1067"/>
      <c r="D1067"/>
      <c r="E1067"/>
      <c r="F1067"/>
      <c r="G1067"/>
      <c r="H1067"/>
      <c r="I1067"/>
      <c r="J1067"/>
      <c r="K1067"/>
      <c r="L1067"/>
    </row>
    <row r="1068" spans="1:12" ht="12.75" x14ac:dyDescent="0.2">
      <c r="A1068"/>
      <c r="B1068"/>
      <c r="C1068"/>
      <c r="D1068"/>
      <c r="E1068"/>
      <c r="F1068"/>
      <c r="G1068"/>
      <c r="H1068"/>
      <c r="I1068"/>
      <c r="J1068"/>
      <c r="K1068"/>
      <c r="L1068"/>
    </row>
    <row r="1069" spans="1:12" ht="12.75" x14ac:dyDescent="0.2">
      <c r="A1069"/>
      <c r="B1069"/>
      <c r="C1069"/>
      <c r="D1069"/>
      <c r="E1069"/>
      <c r="F1069"/>
      <c r="G1069"/>
      <c r="H1069"/>
      <c r="I1069"/>
      <c r="J1069"/>
      <c r="K1069"/>
      <c r="L1069"/>
    </row>
    <row r="1070" spans="1:12" ht="12.75" x14ac:dyDescent="0.2">
      <c r="A1070"/>
      <c r="B1070"/>
      <c r="C1070"/>
      <c r="D1070"/>
      <c r="E1070"/>
      <c r="F1070"/>
      <c r="G1070"/>
      <c r="H1070"/>
      <c r="I1070"/>
      <c r="J1070"/>
      <c r="K1070"/>
      <c r="L1070"/>
    </row>
    <row r="1071" spans="1:12" ht="12.75" x14ac:dyDescent="0.2">
      <c r="A1071"/>
      <c r="B1071"/>
      <c r="C1071"/>
      <c r="D1071"/>
      <c r="E1071"/>
      <c r="F1071"/>
      <c r="G1071"/>
      <c r="H1071"/>
      <c r="I1071"/>
      <c r="J1071"/>
      <c r="K1071"/>
      <c r="L1071"/>
    </row>
    <row r="1072" spans="1:12" ht="12.75" x14ac:dyDescent="0.2">
      <c r="A1072"/>
      <c r="B1072"/>
      <c r="C1072"/>
      <c r="D1072"/>
      <c r="E1072"/>
      <c r="F1072"/>
      <c r="G1072"/>
      <c r="H1072"/>
      <c r="I1072"/>
      <c r="J1072"/>
      <c r="K1072"/>
      <c r="L1072"/>
    </row>
    <row r="1073" spans="1:12" ht="12.75" x14ac:dyDescent="0.2">
      <c r="A1073"/>
      <c r="B1073"/>
      <c r="C1073"/>
      <c r="D1073"/>
      <c r="E1073"/>
      <c r="F1073"/>
      <c r="G1073"/>
      <c r="H1073"/>
      <c r="I1073"/>
      <c r="J1073"/>
      <c r="K1073"/>
      <c r="L1073"/>
    </row>
    <row r="1074" spans="1:12" ht="12.75" x14ac:dyDescent="0.2">
      <c r="A1074"/>
      <c r="B1074"/>
      <c r="C1074"/>
      <c r="D1074"/>
      <c r="E1074"/>
      <c r="F1074"/>
      <c r="G1074"/>
      <c r="H1074"/>
      <c r="I1074"/>
      <c r="J1074"/>
      <c r="K1074"/>
      <c r="L1074"/>
    </row>
    <row r="1075" spans="1:12" ht="12.75" x14ac:dyDescent="0.2">
      <c r="A1075"/>
      <c r="B1075"/>
      <c r="C1075"/>
      <c r="D1075"/>
      <c r="E1075"/>
      <c r="F1075"/>
      <c r="G1075"/>
      <c r="H1075"/>
      <c r="I1075"/>
      <c r="J1075"/>
      <c r="K1075"/>
      <c r="L1075"/>
    </row>
    <row r="1076" spans="1:12" ht="12.75" x14ac:dyDescent="0.2">
      <c r="A1076"/>
      <c r="B1076"/>
      <c r="C1076"/>
      <c r="D1076"/>
      <c r="E1076"/>
      <c r="F1076"/>
      <c r="G1076"/>
      <c r="H1076"/>
      <c r="I1076"/>
      <c r="J1076"/>
      <c r="K1076"/>
      <c r="L1076"/>
    </row>
    <row r="1077" spans="1:12" ht="12.75" x14ac:dyDescent="0.2">
      <c r="A1077"/>
      <c r="B1077"/>
      <c r="C1077"/>
      <c r="D1077"/>
      <c r="E1077"/>
      <c r="F1077"/>
      <c r="G1077"/>
      <c r="H1077"/>
      <c r="I1077"/>
      <c r="J1077"/>
      <c r="K1077"/>
      <c r="L1077"/>
    </row>
    <row r="1078" spans="1:12" ht="12.75" x14ac:dyDescent="0.2">
      <c r="A1078"/>
      <c r="B1078"/>
      <c r="C1078"/>
      <c r="D1078"/>
      <c r="E1078"/>
      <c r="F1078"/>
      <c r="G1078"/>
      <c r="H1078"/>
      <c r="I1078"/>
      <c r="J1078"/>
      <c r="K1078"/>
      <c r="L1078"/>
    </row>
    <row r="1079" spans="1:12" ht="12.75" x14ac:dyDescent="0.2">
      <c r="A1079"/>
      <c r="B1079"/>
      <c r="C1079"/>
      <c r="D1079"/>
      <c r="E1079"/>
      <c r="F1079"/>
      <c r="G1079"/>
      <c r="H1079"/>
      <c r="I1079"/>
      <c r="J1079"/>
      <c r="K1079"/>
      <c r="L1079"/>
    </row>
    <row r="1080" spans="1:12" ht="12.75" x14ac:dyDescent="0.2">
      <c r="A1080"/>
      <c r="B1080"/>
      <c r="C1080"/>
      <c r="D1080"/>
      <c r="E1080"/>
      <c r="F1080"/>
      <c r="G1080"/>
      <c r="H1080"/>
      <c r="I1080"/>
      <c r="J1080"/>
      <c r="K1080"/>
      <c r="L1080"/>
    </row>
    <row r="1081" spans="1:12" ht="12.75" x14ac:dyDescent="0.2">
      <c r="A1081"/>
      <c r="B1081"/>
      <c r="C1081"/>
      <c r="D1081"/>
      <c r="E1081"/>
      <c r="F1081"/>
      <c r="G1081"/>
      <c r="H1081"/>
      <c r="I1081"/>
      <c r="J1081"/>
      <c r="K1081"/>
      <c r="L1081"/>
    </row>
    <row r="1082" spans="1:12" ht="12.75" x14ac:dyDescent="0.2">
      <c r="A1082"/>
      <c r="B1082"/>
      <c r="C1082"/>
      <c r="D1082"/>
      <c r="E1082"/>
      <c r="F1082"/>
      <c r="G1082"/>
      <c r="H1082"/>
      <c r="I1082"/>
      <c r="J1082"/>
      <c r="K1082"/>
      <c r="L1082"/>
    </row>
    <row r="1083" spans="1:12" ht="12.75" x14ac:dyDescent="0.2">
      <c r="A1083"/>
      <c r="B1083"/>
      <c r="C1083"/>
      <c r="D1083"/>
      <c r="E1083"/>
      <c r="F1083"/>
      <c r="G1083"/>
      <c r="H1083"/>
      <c r="I1083"/>
      <c r="J1083"/>
      <c r="K1083"/>
      <c r="L1083"/>
    </row>
    <row r="1084" spans="1:12" ht="12.75" x14ac:dyDescent="0.2">
      <c r="A1084"/>
      <c r="B1084"/>
      <c r="C1084"/>
      <c r="D1084"/>
      <c r="E1084"/>
      <c r="F1084"/>
      <c r="G1084"/>
      <c r="H1084"/>
      <c r="I1084"/>
      <c r="J1084"/>
      <c r="K1084"/>
      <c r="L1084"/>
    </row>
    <row r="1085" spans="1:12" ht="12.75" x14ac:dyDescent="0.2">
      <c r="A1085"/>
      <c r="B1085"/>
      <c r="C1085"/>
      <c r="D1085"/>
      <c r="E1085"/>
      <c r="F1085"/>
      <c r="G1085"/>
      <c r="H1085"/>
      <c r="I1085"/>
      <c r="J1085"/>
      <c r="K1085"/>
      <c r="L1085"/>
    </row>
    <row r="1086" spans="1:12" ht="12.75" x14ac:dyDescent="0.2">
      <c r="A1086"/>
      <c r="B1086"/>
      <c r="C1086"/>
      <c r="D1086"/>
      <c r="E1086"/>
      <c r="F1086"/>
      <c r="G1086"/>
      <c r="H1086"/>
      <c r="I1086"/>
      <c r="J1086"/>
      <c r="K1086"/>
      <c r="L1086"/>
    </row>
    <row r="1087" spans="1:12" ht="12.75" x14ac:dyDescent="0.2">
      <c r="A1087"/>
      <c r="B1087"/>
      <c r="C1087"/>
      <c r="D1087"/>
      <c r="E1087"/>
      <c r="F1087"/>
      <c r="G1087"/>
      <c r="H1087"/>
      <c r="I1087"/>
      <c r="J1087"/>
      <c r="K1087"/>
      <c r="L1087"/>
    </row>
    <row r="1088" spans="1:12" ht="12.75" x14ac:dyDescent="0.2">
      <c r="A1088"/>
      <c r="B1088"/>
      <c r="C1088"/>
      <c r="D1088"/>
      <c r="E1088"/>
      <c r="F1088"/>
      <c r="G1088"/>
      <c r="H1088"/>
      <c r="I1088"/>
      <c r="J1088"/>
      <c r="K1088"/>
      <c r="L1088"/>
    </row>
    <row r="1089" spans="1:12" ht="12.75" x14ac:dyDescent="0.2">
      <c r="A1089"/>
      <c r="B1089"/>
      <c r="C1089"/>
      <c r="D1089"/>
      <c r="E1089"/>
      <c r="F1089"/>
      <c r="G1089"/>
      <c r="H1089"/>
      <c r="I1089"/>
      <c r="J1089"/>
      <c r="K1089"/>
      <c r="L1089"/>
    </row>
    <row r="1090" spans="1:12" ht="12.75" x14ac:dyDescent="0.2">
      <c r="A1090"/>
      <c r="B1090"/>
      <c r="C1090"/>
      <c r="D1090"/>
      <c r="E1090"/>
      <c r="F1090"/>
      <c r="G1090"/>
      <c r="H1090"/>
      <c r="I1090"/>
      <c r="J1090"/>
      <c r="K1090"/>
      <c r="L1090"/>
    </row>
    <row r="1091" spans="1:12" ht="12.75" x14ac:dyDescent="0.2">
      <c r="A1091"/>
      <c r="B1091"/>
      <c r="C1091"/>
      <c r="D1091"/>
      <c r="E1091"/>
      <c r="F1091"/>
      <c r="G1091"/>
      <c r="H1091"/>
      <c r="I1091"/>
      <c r="J1091"/>
      <c r="K1091"/>
      <c r="L1091"/>
    </row>
    <row r="1092" spans="1:12" ht="12.75" x14ac:dyDescent="0.2">
      <c r="A1092"/>
      <c r="B1092"/>
      <c r="C1092"/>
      <c r="D1092"/>
      <c r="E1092"/>
      <c r="F1092"/>
      <c r="G1092"/>
      <c r="H1092"/>
      <c r="I1092"/>
      <c r="J1092"/>
      <c r="K1092"/>
      <c r="L1092"/>
    </row>
    <row r="1093" spans="1:12" ht="12.75" x14ac:dyDescent="0.2">
      <c r="A1093"/>
      <c r="B1093"/>
      <c r="C1093"/>
      <c r="D1093"/>
      <c r="E1093"/>
      <c r="F1093"/>
      <c r="G1093"/>
      <c r="H1093"/>
      <c r="I1093"/>
      <c r="J1093"/>
      <c r="K1093"/>
      <c r="L1093"/>
    </row>
    <row r="1094" spans="1:12" ht="12.75" x14ac:dyDescent="0.2">
      <c r="A1094"/>
      <c r="B1094"/>
      <c r="C1094"/>
      <c r="D1094"/>
      <c r="E1094"/>
      <c r="F1094"/>
      <c r="G1094"/>
      <c r="H1094"/>
      <c r="I1094"/>
      <c r="J1094"/>
      <c r="K1094"/>
      <c r="L1094"/>
    </row>
    <row r="1095" spans="1:12" ht="12.75" x14ac:dyDescent="0.2">
      <c r="A1095"/>
      <c r="B1095"/>
      <c r="C1095"/>
      <c r="D1095"/>
      <c r="E1095"/>
      <c r="F1095"/>
      <c r="G1095"/>
      <c r="H1095"/>
      <c r="I1095"/>
      <c r="J1095"/>
      <c r="K1095"/>
      <c r="L1095"/>
    </row>
    <row r="1096" spans="1:12" ht="12.75" x14ac:dyDescent="0.2">
      <c r="A1096"/>
      <c r="B1096"/>
      <c r="C1096"/>
      <c r="D1096"/>
      <c r="E1096"/>
      <c r="F1096"/>
      <c r="G1096"/>
      <c r="H1096"/>
      <c r="I1096"/>
      <c r="J1096"/>
      <c r="K1096"/>
      <c r="L1096"/>
    </row>
    <row r="1097" spans="1:12" ht="12.75" x14ac:dyDescent="0.2">
      <c r="A1097"/>
      <c r="B1097"/>
      <c r="C1097"/>
      <c r="D1097"/>
      <c r="E1097"/>
      <c r="F1097"/>
      <c r="G1097"/>
      <c r="H1097"/>
      <c r="I1097"/>
      <c r="J1097"/>
      <c r="K1097"/>
      <c r="L1097"/>
    </row>
    <row r="1098" spans="1:12" ht="12.75" x14ac:dyDescent="0.2">
      <c r="A1098"/>
      <c r="B1098"/>
      <c r="C1098"/>
      <c r="D1098"/>
      <c r="E1098"/>
      <c r="F1098"/>
      <c r="G1098"/>
      <c r="H1098"/>
      <c r="I1098"/>
      <c r="J1098"/>
      <c r="K1098"/>
      <c r="L1098"/>
    </row>
    <row r="1099" spans="1:12" ht="12.75" x14ac:dyDescent="0.2">
      <c r="A1099"/>
      <c r="B1099"/>
      <c r="C1099"/>
      <c r="D1099"/>
      <c r="E1099"/>
      <c r="F1099"/>
      <c r="G1099"/>
      <c r="H1099"/>
      <c r="I1099"/>
      <c r="J1099"/>
      <c r="K1099"/>
      <c r="L1099"/>
    </row>
    <row r="1100" spans="1:12" ht="12.75" x14ac:dyDescent="0.2">
      <c r="A1100"/>
      <c r="B1100"/>
      <c r="C1100"/>
      <c r="D1100"/>
      <c r="E1100"/>
      <c r="F1100"/>
      <c r="G1100"/>
      <c r="H1100"/>
      <c r="I1100"/>
      <c r="J1100"/>
      <c r="K1100"/>
      <c r="L1100"/>
    </row>
    <row r="1101" spans="1:12" ht="12.75" x14ac:dyDescent="0.2">
      <c r="A1101"/>
      <c r="B1101"/>
      <c r="C1101"/>
      <c r="D1101"/>
      <c r="E1101"/>
      <c r="F1101"/>
      <c r="G1101"/>
      <c r="H1101"/>
      <c r="I1101"/>
      <c r="J1101"/>
      <c r="K1101"/>
      <c r="L1101"/>
    </row>
    <row r="1102" spans="1:12" ht="12.75" x14ac:dyDescent="0.2">
      <c r="A1102"/>
      <c r="B1102"/>
      <c r="C1102"/>
      <c r="D1102"/>
      <c r="E1102"/>
      <c r="F1102"/>
      <c r="G1102"/>
      <c r="H1102"/>
      <c r="I1102"/>
      <c r="J1102"/>
      <c r="K1102"/>
      <c r="L1102"/>
    </row>
    <row r="1103" spans="1:12" ht="12.75" x14ac:dyDescent="0.2">
      <c r="A1103"/>
      <c r="B1103"/>
      <c r="C1103"/>
      <c r="D1103"/>
      <c r="E1103"/>
      <c r="F1103"/>
      <c r="G1103"/>
      <c r="H1103"/>
      <c r="I1103"/>
      <c r="J1103"/>
      <c r="K1103"/>
      <c r="L1103"/>
    </row>
    <row r="1104" spans="1:12" ht="12.75" x14ac:dyDescent="0.2">
      <c r="A1104"/>
      <c r="B1104"/>
      <c r="C1104"/>
      <c r="D1104"/>
      <c r="E1104"/>
      <c r="F1104"/>
      <c r="G1104"/>
      <c r="H1104"/>
      <c r="I1104"/>
      <c r="J1104"/>
      <c r="K1104"/>
      <c r="L1104"/>
    </row>
    <row r="1105" spans="1:12" ht="12.75" x14ac:dyDescent="0.2">
      <c r="A1105"/>
      <c r="B1105"/>
      <c r="C1105"/>
      <c r="D1105"/>
      <c r="E1105"/>
      <c r="F1105"/>
      <c r="G1105"/>
      <c r="H1105"/>
      <c r="I1105"/>
      <c r="J1105"/>
      <c r="K1105"/>
      <c r="L1105"/>
    </row>
    <row r="1106" spans="1:12" ht="12.75" x14ac:dyDescent="0.2">
      <c r="A1106"/>
      <c r="B1106"/>
      <c r="C1106"/>
      <c r="D1106"/>
      <c r="E1106"/>
      <c r="F1106"/>
      <c r="G1106"/>
      <c r="H1106"/>
      <c r="I1106"/>
      <c r="J1106"/>
      <c r="K1106"/>
      <c r="L1106"/>
    </row>
    <row r="1107" spans="1:12" ht="12.75" x14ac:dyDescent="0.2">
      <c r="A1107"/>
      <c r="B1107"/>
      <c r="C1107"/>
      <c r="D1107"/>
      <c r="E1107"/>
      <c r="F1107"/>
      <c r="G1107"/>
      <c r="H1107"/>
      <c r="I1107"/>
      <c r="J1107"/>
      <c r="K1107"/>
      <c r="L1107"/>
    </row>
    <row r="1108" spans="1:12" ht="12.75" x14ac:dyDescent="0.2">
      <c r="A1108"/>
      <c r="B1108"/>
      <c r="C1108"/>
      <c r="D1108"/>
      <c r="E1108"/>
      <c r="F1108"/>
      <c r="G1108"/>
      <c r="H1108"/>
      <c r="I1108"/>
      <c r="J1108"/>
      <c r="K1108"/>
      <c r="L1108"/>
    </row>
    <row r="1109" spans="1:12" ht="12.75" x14ac:dyDescent="0.2">
      <c r="A1109"/>
      <c r="B1109"/>
      <c r="C1109"/>
      <c r="D1109"/>
      <c r="E1109"/>
      <c r="F1109"/>
      <c r="G1109"/>
      <c r="H1109"/>
      <c r="I1109"/>
      <c r="J1109"/>
      <c r="K1109"/>
      <c r="L1109"/>
    </row>
    <row r="1110" spans="1:12" ht="12.75" x14ac:dyDescent="0.2">
      <c r="A1110"/>
      <c r="B1110"/>
      <c r="C1110"/>
      <c r="D1110"/>
      <c r="E1110"/>
      <c r="F1110"/>
      <c r="G1110"/>
      <c r="H1110"/>
      <c r="I1110"/>
      <c r="J1110"/>
      <c r="K1110"/>
      <c r="L1110"/>
    </row>
    <row r="1111" spans="1:12" ht="12.75" x14ac:dyDescent="0.2">
      <c r="A1111"/>
      <c r="B1111"/>
      <c r="C1111"/>
      <c r="D1111"/>
      <c r="E1111"/>
      <c r="F1111"/>
      <c r="G1111"/>
      <c r="H1111"/>
      <c r="I1111"/>
      <c r="J1111"/>
      <c r="K1111"/>
      <c r="L1111"/>
    </row>
    <row r="1112" spans="1:12" ht="12.75" x14ac:dyDescent="0.2">
      <c r="A1112"/>
      <c r="B1112"/>
      <c r="C1112"/>
      <c r="D1112"/>
      <c r="E1112"/>
      <c r="F1112"/>
      <c r="G1112"/>
      <c r="H1112"/>
      <c r="I1112"/>
      <c r="J1112"/>
      <c r="K1112"/>
      <c r="L1112"/>
    </row>
    <row r="1113" spans="1:12" ht="12.75" x14ac:dyDescent="0.2">
      <c r="A1113"/>
      <c r="B1113"/>
      <c r="C1113"/>
      <c r="D1113"/>
      <c r="E1113"/>
      <c r="F1113"/>
      <c r="G1113"/>
      <c r="H1113"/>
      <c r="I1113"/>
      <c r="J1113"/>
      <c r="K1113"/>
      <c r="L1113"/>
    </row>
    <row r="1114" spans="1:12" ht="12.75" x14ac:dyDescent="0.2">
      <c r="A1114"/>
      <c r="B1114"/>
      <c r="C1114"/>
      <c r="D1114"/>
      <c r="E1114"/>
      <c r="F1114"/>
      <c r="G1114"/>
      <c r="H1114"/>
      <c r="I1114"/>
      <c r="J1114"/>
      <c r="K1114"/>
      <c r="L1114"/>
    </row>
    <row r="1115" spans="1:12" ht="12.75" x14ac:dyDescent="0.2">
      <c r="A1115"/>
      <c r="B1115"/>
      <c r="C1115"/>
      <c r="D1115"/>
      <c r="E1115"/>
      <c r="F1115"/>
      <c r="G1115"/>
      <c r="H1115"/>
      <c r="I1115"/>
      <c r="J1115"/>
      <c r="K1115"/>
      <c r="L1115"/>
    </row>
    <row r="1116" spans="1:12" ht="12.75" x14ac:dyDescent="0.2">
      <c r="A1116"/>
      <c r="B1116"/>
      <c r="C1116"/>
      <c r="D1116"/>
      <c r="E1116"/>
      <c r="F1116"/>
      <c r="G1116"/>
      <c r="H1116"/>
      <c r="I1116"/>
      <c r="J1116"/>
      <c r="K1116"/>
      <c r="L1116"/>
    </row>
    <row r="1117" spans="1:12" ht="12.75" x14ac:dyDescent="0.2">
      <c r="A1117"/>
      <c r="B1117"/>
      <c r="C1117"/>
      <c r="D1117"/>
      <c r="E1117"/>
      <c r="F1117"/>
      <c r="G1117"/>
      <c r="H1117"/>
      <c r="I1117"/>
      <c r="J1117"/>
      <c r="K1117"/>
      <c r="L1117"/>
    </row>
    <row r="1118" spans="1:12" ht="12.75" x14ac:dyDescent="0.2">
      <c r="A1118"/>
      <c r="B1118"/>
      <c r="C1118"/>
      <c r="D1118"/>
      <c r="E1118"/>
      <c r="F1118"/>
      <c r="G1118"/>
      <c r="H1118"/>
      <c r="I1118"/>
      <c r="J1118"/>
      <c r="K1118"/>
      <c r="L1118"/>
    </row>
    <row r="1119" spans="1:12" ht="12.75" x14ac:dyDescent="0.2">
      <c r="A1119"/>
      <c r="B1119"/>
      <c r="C1119"/>
      <c r="D1119"/>
      <c r="E1119"/>
      <c r="F1119"/>
      <c r="G1119"/>
      <c r="H1119"/>
      <c r="I1119"/>
      <c r="J1119"/>
      <c r="K1119"/>
      <c r="L1119"/>
    </row>
    <row r="1120" spans="1:12" ht="12.75" x14ac:dyDescent="0.2">
      <c r="A1120"/>
      <c r="B1120"/>
      <c r="C1120"/>
      <c r="D1120"/>
      <c r="E1120"/>
      <c r="F1120"/>
      <c r="G1120"/>
      <c r="H1120"/>
      <c r="I1120"/>
      <c r="J1120"/>
      <c r="K1120"/>
      <c r="L1120"/>
    </row>
    <row r="1121" spans="1:12" ht="12.75" x14ac:dyDescent="0.2">
      <c r="A1121"/>
      <c r="B1121"/>
      <c r="C1121"/>
      <c r="D1121"/>
      <c r="E1121"/>
      <c r="F1121"/>
      <c r="G1121"/>
      <c r="H1121"/>
      <c r="I1121"/>
      <c r="J1121"/>
      <c r="K1121"/>
      <c r="L1121"/>
    </row>
    <row r="1122" spans="1:12" ht="12.75" x14ac:dyDescent="0.2">
      <c r="A1122"/>
      <c r="B1122"/>
      <c r="C1122"/>
      <c r="D1122"/>
      <c r="E1122"/>
      <c r="F1122"/>
      <c r="G1122"/>
      <c r="H1122"/>
      <c r="I1122"/>
      <c r="J1122"/>
      <c r="K1122"/>
      <c r="L1122"/>
    </row>
    <row r="1123" spans="1:12" ht="12.75" x14ac:dyDescent="0.2">
      <c r="A1123"/>
      <c r="B1123"/>
      <c r="C1123"/>
      <c r="D1123"/>
      <c r="E1123"/>
      <c r="F1123"/>
      <c r="G1123"/>
      <c r="H1123"/>
      <c r="I1123"/>
      <c r="J1123"/>
      <c r="K1123"/>
      <c r="L1123"/>
    </row>
    <row r="1124" spans="1:12" ht="12.75" x14ac:dyDescent="0.2">
      <c r="A1124"/>
      <c r="B1124"/>
      <c r="C1124"/>
      <c r="D1124"/>
      <c r="E1124"/>
      <c r="F1124"/>
      <c r="G1124"/>
      <c r="H1124"/>
      <c r="I1124"/>
      <c r="J1124"/>
      <c r="K1124"/>
      <c r="L1124"/>
    </row>
    <row r="1125" spans="1:12" ht="12.75" x14ac:dyDescent="0.2">
      <c r="A1125"/>
      <c r="B1125"/>
      <c r="C1125"/>
      <c r="D1125"/>
      <c r="E1125"/>
      <c r="F1125"/>
      <c r="G1125"/>
      <c r="H1125"/>
      <c r="I1125"/>
      <c r="J1125"/>
      <c r="K1125"/>
      <c r="L1125"/>
    </row>
    <row r="1126" spans="1:12" ht="12.75" x14ac:dyDescent="0.2">
      <c r="A1126"/>
      <c r="B1126"/>
      <c r="C1126"/>
      <c r="D1126"/>
      <c r="E1126"/>
      <c r="F1126"/>
      <c r="G1126"/>
      <c r="H1126"/>
      <c r="I1126"/>
      <c r="J1126"/>
      <c r="K1126"/>
      <c r="L1126"/>
    </row>
    <row r="1127" spans="1:12" ht="12.75" x14ac:dyDescent="0.2">
      <c r="A1127"/>
      <c r="B1127"/>
      <c r="C1127"/>
      <c r="D1127"/>
      <c r="E1127"/>
      <c r="F1127"/>
      <c r="G1127"/>
      <c r="H1127"/>
      <c r="I1127"/>
      <c r="J1127"/>
      <c r="K1127"/>
      <c r="L1127"/>
    </row>
    <row r="1128" spans="1:12" ht="12.75" x14ac:dyDescent="0.2">
      <c r="A1128"/>
      <c r="B1128"/>
      <c r="C1128"/>
      <c r="D1128"/>
      <c r="E1128"/>
      <c r="F1128"/>
      <c r="G1128"/>
      <c r="H1128"/>
      <c r="I1128"/>
      <c r="J1128"/>
      <c r="K1128"/>
      <c r="L1128"/>
    </row>
    <row r="1129" spans="1:12" ht="12.75" x14ac:dyDescent="0.2">
      <c r="A1129"/>
      <c r="B1129"/>
      <c r="C1129"/>
      <c r="D1129"/>
      <c r="E1129"/>
      <c r="F1129"/>
      <c r="G1129"/>
      <c r="H1129"/>
      <c r="I1129"/>
      <c r="J1129"/>
      <c r="K1129"/>
      <c r="L1129"/>
    </row>
    <row r="1130" spans="1:12" ht="12.75" x14ac:dyDescent="0.2">
      <c r="A1130"/>
      <c r="B1130"/>
      <c r="C1130"/>
      <c r="D1130"/>
      <c r="E1130"/>
      <c r="F1130"/>
      <c r="G1130"/>
      <c r="H1130"/>
      <c r="I1130"/>
      <c r="J1130"/>
      <c r="K1130"/>
      <c r="L1130"/>
    </row>
    <row r="1131" spans="1:12" ht="12.75" x14ac:dyDescent="0.2">
      <c r="A1131"/>
      <c r="B1131"/>
      <c r="C1131"/>
      <c r="D1131"/>
      <c r="E1131"/>
      <c r="F1131"/>
      <c r="G1131"/>
      <c r="H1131"/>
      <c r="I1131"/>
      <c r="J1131"/>
      <c r="K1131"/>
      <c r="L1131"/>
    </row>
    <row r="1132" spans="1:12" ht="12.75" x14ac:dyDescent="0.2">
      <c r="A1132"/>
      <c r="B1132"/>
      <c r="C1132"/>
      <c r="D1132"/>
      <c r="E1132"/>
      <c r="F1132"/>
      <c r="G1132"/>
      <c r="H1132"/>
      <c r="I1132"/>
      <c r="J1132"/>
      <c r="K1132"/>
      <c r="L1132"/>
    </row>
    <row r="1133" spans="1:12" ht="12.75" x14ac:dyDescent="0.2">
      <c r="A1133"/>
      <c r="B1133"/>
      <c r="C1133"/>
      <c r="D1133"/>
      <c r="E1133"/>
      <c r="F1133"/>
      <c r="G1133"/>
      <c r="H1133"/>
      <c r="I1133"/>
      <c r="J1133"/>
      <c r="K1133"/>
      <c r="L1133"/>
    </row>
    <row r="1134" spans="1:12" ht="12.75" x14ac:dyDescent="0.2">
      <c r="A1134"/>
      <c r="B1134"/>
      <c r="C1134"/>
      <c r="D1134"/>
      <c r="E1134"/>
      <c r="F1134"/>
      <c r="G1134"/>
      <c r="H1134"/>
      <c r="I1134"/>
      <c r="J1134"/>
      <c r="K1134"/>
      <c r="L1134"/>
    </row>
    <row r="1135" spans="1:12" ht="12.75" x14ac:dyDescent="0.2">
      <c r="A1135"/>
      <c r="B1135"/>
      <c r="C1135"/>
      <c r="D1135"/>
      <c r="E1135"/>
      <c r="F1135"/>
      <c r="G1135"/>
      <c r="H1135"/>
      <c r="I1135"/>
      <c r="J1135"/>
      <c r="K1135"/>
      <c r="L1135"/>
    </row>
    <row r="1136" spans="1:12" ht="12.75" x14ac:dyDescent="0.2">
      <c r="A1136"/>
      <c r="B1136"/>
      <c r="C1136"/>
      <c r="D1136"/>
      <c r="E1136"/>
      <c r="F1136"/>
      <c r="G1136"/>
      <c r="H1136"/>
      <c r="I1136"/>
      <c r="J1136"/>
      <c r="K1136"/>
      <c r="L1136"/>
    </row>
    <row r="1137" spans="1:12" ht="12.75" x14ac:dyDescent="0.2">
      <c r="A1137"/>
      <c r="B1137"/>
      <c r="C1137"/>
      <c r="D1137"/>
      <c r="E1137"/>
      <c r="F1137"/>
      <c r="G1137"/>
      <c r="H1137"/>
      <c r="I1137"/>
      <c r="J1137"/>
      <c r="K1137"/>
      <c r="L1137"/>
    </row>
    <row r="1138" spans="1:12" ht="12.75" x14ac:dyDescent="0.2">
      <c r="A1138"/>
      <c r="B1138"/>
      <c r="C1138"/>
      <c r="D1138"/>
      <c r="E1138"/>
      <c r="F1138"/>
      <c r="G1138"/>
      <c r="H1138"/>
      <c r="I1138"/>
      <c r="J1138"/>
      <c r="K1138"/>
      <c r="L1138"/>
    </row>
    <row r="1139" spans="1:12" ht="12.75" x14ac:dyDescent="0.2">
      <c r="A1139"/>
      <c r="B1139"/>
      <c r="C1139"/>
      <c r="D1139"/>
      <c r="E1139"/>
      <c r="F1139"/>
      <c r="G1139"/>
      <c r="H1139"/>
      <c r="I1139"/>
      <c r="J1139"/>
      <c r="K1139"/>
      <c r="L1139"/>
    </row>
    <row r="1140" spans="1:12" ht="12.75" x14ac:dyDescent="0.2">
      <c r="A1140"/>
      <c r="B1140"/>
      <c r="C1140"/>
      <c r="D1140"/>
      <c r="E1140"/>
      <c r="F1140"/>
      <c r="G1140"/>
      <c r="H1140"/>
      <c r="I1140"/>
      <c r="J1140"/>
      <c r="K1140"/>
      <c r="L1140"/>
    </row>
    <row r="1141" spans="1:12" ht="12.75" x14ac:dyDescent="0.2">
      <c r="A1141"/>
      <c r="B1141"/>
      <c r="C1141"/>
      <c r="D1141"/>
      <c r="E1141"/>
      <c r="F1141"/>
      <c r="G1141"/>
      <c r="H1141"/>
      <c r="I1141"/>
      <c r="J1141"/>
      <c r="K1141"/>
      <c r="L1141"/>
    </row>
    <row r="1142" spans="1:12" ht="12.75" x14ac:dyDescent="0.2">
      <c r="A1142"/>
      <c r="B1142"/>
      <c r="C1142"/>
      <c r="D1142"/>
      <c r="E1142"/>
      <c r="F1142"/>
      <c r="G1142"/>
      <c r="H1142"/>
      <c r="I1142"/>
      <c r="J1142"/>
      <c r="K1142"/>
      <c r="L1142"/>
    </row>
    <row r="1143" spans="1:12" ht="12.75" x14ac:dyDescent="0.2">
      <c r="A1143"/>
      <c r="B1143"/>
      <c r="C1143"/>
      <c r="D1143"/>
      <c r="E1143"/>
      <c r="F1143"/>
      <c r="G1143"/>
      <c r="H1143"/>
      <c r="I1143"/>
      <c r="J1143"/>
      <c r="K1143"/>
      <c r="L1143"/>
    </row>
    <row r="1144" spans="1:12" ht="12.75" x14ac:dyDescent="0.2">
      <c r="A1144"/>
      <c r="B1144"/>
      <c r="C1144"/>
      <c r="D1144"/>
      <c r="E1144"/>
      <c r="F1144"/>
      <c r="G1144"/>
      <c r="H1144"/>
      <c r="I1144"/>
      <c r="J1144"/>
      <c r="K1144"/>
      <c r="L1144"/>
    </row>
    <row r="1145" spans="1:12" ht="12.75" x14ac:dyDescent="0.2">
      <c r="A1145"/>
      <c r="B1145"/>
      <c r="C1145"/>
      <c r="D1145"/>
      <c r="E1145"/>
      <c r="F1145"/>
      <c r="G1145"/>
      <c r="H1145"/>
      <c r="I1145"/>
      <c r="J1145"/>
      <c r="K1145"/>
      <c r="L1145"/>
    </row>
    <row r="1146" spans="1:12" ht="12.75" x14ac:dyDescent="0.2">
      <c r="A1146"/>
      <c r="B1146"/>
      <c r="C1146"/>
      <c r="D1146"/>
      <c r="E1146"/>
      <c r="F1146"/>
      <c r="G1146"/>
      <c r="H1146"/>
      <c r="I1146"/>
      <c r="J1146"/>
      <c r="K1146"/>
      <c r="L1146"/>
    </row>
    <row r="1147" spans="1:12" ht="12.75" x14ac:dyDescent="0.2">
      <c r="A1147"/>
      <c r="B1147"/>
      <c r="C1147"/>
      <c r="D1147"/>
      <c r="E1147"/>
      <c r="F1147"/>
      <c r="G1147"/>
      <c r="H1147"/>
      <c r="I1147"/>
      <c r="J1147"/>
      <c r="K1147"/>
      <c r="L1147"/>
    </row>
    <row r="1148" spans="1:12" ht="12.75" x14ac:dyDescent="0.2">
      <c r="A1148"/>
      <c r="B1148"/>
      <c r="C1148"/>
      <c r="D1148"/>
      <c r="E1148"/>
      <c r="F1148"/>
      <c r="G1148"/>
      <c r="H1148"/>
      <c r="I1148"/>
      <c r="J1148"/>
      <c r="K1148"/>
      <c r="L1148"/>
    </row>
    <row r="1149" spans="1:12" ht="12.75" x14ac:dyDescent="0.2">
      <c r="A1149"/>
      <c r="B1149"/>
      <c r="C1149"/>
      <c r="D1149"/>
      <c r="E1149"/>
      <c r="F1149"/>
      <c r="G1149"/>
      <c r="H1149"/>
      <c r="I1149"/>
      <c r="J1149"/>
      <c r="K1149"/>
      <c r="L1149"/>
    </row>
    <row r="1150" spans="1:12" ht="12.75" x14ac:dyDescent="0.2">
      <c r="A1150"/>
      <c r="B1150"/>
      <c r="C1150"/>
      <c r="D1150"/>
      <c r="E1150"/>
      <c r="F1150"/>
      <c r="G1150"/>
      <c r="H1150"/>
      <c r="I1150"/>
      <c r="J1150"/>
      <c r="K1150"/>
      <c r="L1150"/>
    </row>
    <row r="1151" spans="1:12" ht="12.75" x14ac:dyDescent="0.2">
      <c r="A1151"/>
      <c r="B1151"/>
      <c r="C1151"/>
      <c r="D1151"/>
      <c r="E1151"/>
      <c r="F1151"/>
      <c r="G1151"/>
      <c r="H1151"/>
      <c r="I1151"/>
      <c r="J1151"/>
      <c r="K1151"/>
      <c r="L1151"/>
    </row>
    <row r="1152" spans="1:12" ht="12.75" x14ac:dyDescent="0.2">
      <c r="A1152"/>
      <c r="B1152"/>
      <c r="C1152"/>
      <c r="D1152"/>
      <c r="E1152"/>
      <c r="F1152"/>
      <c r="G1152"/>
      <c r="H1152"/>
      <c r="I1152"/>
      <c r="J1152"/>
      <c r="K1152"/>
      <c r="L1152"/>
    </row>
    <row r="1153" spans="1:12" ht="12.75" x14ac:dyDescent="0.2">
      <c r="A1153"/>
      <c r="B1153"/>
      <c r="C1153"/>
      <c r="D1153"/>
      <c r="E1153"/>
      <c r="F1153"/>
      <c r="G1153"/>
      <c r="H1153"/>
      <c r="I1153"/>
      <c r="J1153"/>
      <c r="K1153"/>
      <c r="L1153"/>
    </row>
    <row r="1154" spans="1:12" ht="12.75" x14ac:dyDescent="0.2">
      <c r="A1154"/>
      <c r="B1154"/>
      <c r="C1154"/>
      <c r="D1154"/>
      <c r="E1154"/>
      <c r="F1154"/>
      <c r="G1154"/>
      <c r="H1154"/>
      <c r="I1154"/>
      <c r="J1154"/>
      <c r="K1154"/>
      <c r="L1154"/>
    </row>
    <row r="1155" spans="1:12" ht="12.75" x14ac:dyDescent="0.2">
      <c r="A1155"/>
      <c r="B1155"/>
      <c r="C1155"/>
      <c r="D1155"/>
      <c r="E1155"/>
      <c r="F1155"/>
      <c r="G1155"/>
      <c r="H1155"/>
      <c r="I1155"/>
      <c r="J1155"/>
      <c r="K1155"/>
      <c r="L1155"/>
    </row>
    <row r="1156" spans="1:12" ht="12.75" x14ac:dyDescent="0.2">
      <c r="A1156"/>
      <c r="B1156"/>
      <c r="C1156"/>
      <c r="D1156"/>
      <c r="E1156"/>
      <c r="F1156"/>
      <c r="G1156"/>
      <c r="H1156"/>
      <c r="I1156"/>
      <c r="J1156"/>
      <c r="K1156"/>
      <c r="L1156"/>
    </row>
    <row r="1157" spans="1:12" ht="12.75" x14ac:dyDescent="0.2">
      <c r="A1157"/>
      <c r="B1157"/>
      <c r="C1157"/>
      <c r="D1157"/>
      <c r="E1157"/>
      <c r="F1157"/>
      <c r="G1157"/>
      <c r="H1157"/>
      <c r="I1157"/>
      <c r="J1157"/>
      <c r="K1157"/>
      <c r="L1157"/>
    </row>
    <row r="1158" spans="1:12" ht="12.75" x14ac:dyDescent="0.2">
      <c r="A1158"/>
      <c r="B1158"/>
      <c r="C1158"/>
      <c r="D1158"/>
      <c r="E1158"/>
      <c r="F1158"/>
      <c r="G1158"/>
      <c r="H1158"/>
      <c r="I1158"/>
      <c r="J1158"/>
      <c r="K1158"/>
      <c r="L1158"/>
    </row>
    <row r="1159" spans="1:12" ht="12.75" x14ac:dyDescent="0.2">
      <c r="A1159"/>
      <c r="B1159"/>
      <c r="C1159"/>
      <c r="D1159"/>
      <c r="E1159"/>
      <c r="F1159"/>
      <c r="G1159"/>
      <c r="H1159"/>
      <c r="I1159"/>
      <c r="J1159"/>
      <c r="K1159"/>
      <c r="L1159"/>
    </row>
    <row r="1160" spans="1:12" ht="12.75" x14ac:dyDescent="0.2">
      <c r="A1160"/>
      <c r="B1160"/>
      <c r="C1160"/>
      <c r="D1160"/>
      <c r="E1160"/>
      <c r="F1160"/>
      <c r="G1160"/>
      <c r="H1160"/>
      <c r="I1160"/>
      <c r="J1160"/>
      <c r="K1160"/>
      <c r="L1160"/>
    </row>
    <row r="1161" spans="1:12" ht="12.75" x14ac:dyDescent="0.2">
      <c r="A1161"/>
      <c r="B1161"/>
      <c r="C1161"/>
      <c r="D1161"/>
      <c r="E1161"/>
      <c r="F1161"/>
      <c r="G1161"/>
      <c r="H1161"/>
      <c r="I1161"/>
      <c r="J1161"/>
      <c r="K1161"/>
      <c r="L1161"/>
    </row>
    <row r="1162" spans="1:12" ht="12.75" x14ac:dyDescent="0.2">
      <c r="A1162"/>
      <c r="B1162"/>
      <c r="C1162"/>
      <c r="D1162"/>
      <c r="E1162"/>
      <c r="F1162"/>
      <c r="G1162"/>
      <c r="H1162"/>
      <c r="I1162"/>
      <c r="J1162"/>
      <c r="K1162"/>
      <c r="L1162"/>
    </row>
    <row r="1163" spans="1:12" ht="12.75" x14ac:dyDescent="0.2">
      <c r="A1163"/>
      <c r="B1163"/>
      <c r="C1163"/>
      <c r="D1163"/>
      <c r="E1163"/>
      <c r="F1163"/>
      <c r="G1163"/>
      <c r="H1163"/>
      <c r="I1163"/>
      <c r="J1163"/>
      <c r="K1163"/>
      <c r="L1163"/>
    </row>
    <row r="1164" spans="1:12" ht="12.75" x14ac:dyDescent="0.2">
      <c r="A1164"/>
      <c r="B1164"/>
      <c r="C1164"/>
      <c r="D1164"/>
      <c r="E1164"/>
      <c r="F1164"/>
      <c r="G1164"/>
      <c r="H1164"/>
      <c r="I1164"/>
      <c r="J1164"/>
      <c r="K1164"/>
      <c r="L1164"/>
    </row>
    <row r="1165" spans="1:12" ht="12.75" x14ac:dyDescent="0.2">
      <c r="A1165"/>
      <c r="B1165"/>
      <c r="C1165"/>
      <c r="D1165"/>
      <c r="E1165"/>
      <c r="F1165"/>
      <c r="G1165"/>
      <c r="H1165"/>
      <c r="I1165"/>
      <c r="J1165"/>
      <c r="K1165"/>
      <c r="L1165"/>
    </row>
    <row r="1166" spans="1:12" ht="12.75" x14ac:dyDescent="0.2">
      <c r="A1166"/>
      <c r="B1166"/>
      <c r="C1166"/>
      <c r="D1166"/>
      <c r="E1166"/>
      <c r="F1166"/>
      <c r="G1166"/>
      <c r="H1166"/>
      <c r="I1166"/>
      <c r="J1166"/>
      <c r="K1166"/>
      <c r="L1166"/>
    </row>
    <row r="1167" spans="1:12" ht="12.75" x14ac:dyDescent="0.2">
      <c r="A1167"/>
      <c r="B1167"/>
      <c r="C1167"/>
      <c r="D1167"/>
      <c r="E1167"/>
      <c r="F1167"/>
      <c r="G1167"/>
      <c r="H1167"/>
      <c r="I1167"/>
      <c r="J1167"/>
      <c r="K1167"/>
      <c r="L1167"/>
    </row>
    <row r="1168" spans="1:12" ht="12.75" x14ac:dyDescent="0.2">
      <c r="A1168"/>
      <c r="B1168"/>
      <c r="C1168"/>
      <c r="D1168"/>
      <c r="E1168"/>
      <c r="F1168"/>
      <c r="G1168"/>
      <c r="H1168"/>
      <c r="I1168"/>
      <c r="J1168"/>
      <c r="K1168"/>
      <c r="L1168"/>
    </row>
    <row r="1169" spans="1:12" ht="12.75" x14ac:dyDescent="0.2">
      <c r="A1169"/>
      <c r="B1169"/>
      <c r="C1169"/>
      <c r="D1169"/>
      <c r="E1169"/>
      <c r="F1169"/>
      <c r="G1169"/>
      <c r="H1169"/>
      <c r="I1169"/>
      <c r="J1169"/>
      <c r="K1169"/>
      <c r="L1169"/>
    </row>
    <row r="1170" spans="1:12" ht="12.75" x14ac:dyDescent="0.2">
      <c r="A1170"/>
      <c r="B1170"/>
      <c r="C1170"/>
      <c r="D1170"/>
      <c r="E1170"/>
      <c r="F1170"/>
      <c r="G1170"/>
      <c r="H1170"/>
      <c r="I1170"/>
      <c r="J1170"/>
      <c r="K1170"/>
      <c r="L1170"/>
    </row>
    <row r="1171" spans="1:12" ht="12.75" x14ac:dyDescent="0.2">
      <c r="A1171"/>
      <c r="B1171"/>
      <c r="C1171"/>
      <c r="D1171"/>
      <c r="E1171"/>
      <c r="F1171"/>
      <c r="G1171"/>
      <c r="H1171"/>
      <c r="I1171"/>
      <c r="J1171"/>
      <c r="K1171"/>
      <c r="L1171"/>
    </row>
    <row r="1172" spans="1:12" ht="12.75" x14ac:dyDescent="0.2">
      <c r="A1172"/>
      <c r="B1172"/>
      <c r="C1172"/>
      <c r="D1172"/>
      <c r="E1172"/>
      <c r="F1172"/>
      <c r="G1172"/>
      <c r="H1172"/>
      <c r="I1172"/>
      <c r="J1172"/>
      <c r="K1172"/>
      <c r="L1172"/>
    </row>
    <row r="1173" spans="1:12" ht="12.75" x14ac:dyDescent="0.2">
      <c r="A1173"/>
      <c r="B1173"/>
      <c r="C1173"/>
      <c r="D1173"/>
      <c r="E1173"/>
      <c r="F1173"/>
      <c r="G1173"/>
      <c r="H1173"/>
      <c r="I1173"/>
      <c r="J1173"/>
      <c r="K1173"/>
      <c r="L1173"/>
    </row>
    <row r="1174" spans="1:12" ht="12.75" x14ac:dyDescent="0.2">
      <c r="A1174"/>
      <c r="B1174"/>
      <c r="C1174"/>
      <c r="D1174"/>
      <c r="E1174"/>
      <c r="F1174"/>
      <c r="G1174"/>
      <c r="H1174"/>
      <c r="I1174"/>
      <c r="J1174"/>
      <c r="K1174"/>
      <c r="L1174"/>
    </row>
    <row r="1175" spans="1:12" ht="12.75" x14ac:dyDescent="0.2">
      <c r="A1175"/>
      <c r="B1175"/>
      <c r="C1175"/>
      <c r="D1175"/>
      <c r="E1175"/>
      <c r="F1175"/>
      <c r="G1175"/>
      <c r="H1175"/>
      <c r="I1175"/>
      <c r="J1175"/>
      <c r="K1175"/>
      <c r="L1175"/>
    </row>
    <row r="1176" spans="1:12" ht="12.75" x14ac:dyDescent="0.2">
      <c r="A1176"/>
      <c r="B1176"/>
      <c r="C1176"/>
      <c r="D1176"/>
      <c r="E1176"/>
      <c r="F1176"/>
      <c r="G1176"/>
      <c r="H1176"/>
      <c r="I1176"/>
      <c r="J1176"/>
      <c r="K1176"/>
      <c r="L1176"/>
    </row>
    <row r="1177" spans="1:12" ht="12.75" x14ac:dyDescent="0.2">
      <c r="A1177"/>
      <c r="B1177"/>
      <c r="C1177"/>
      <c r="D1177"/>
      <c r="E1177"/>
      <c r="F1177"/>
      <c r="G1177"/>
      <c r="H1177"/>
      <c r="I1177"/>
      <c r="J1177"/>
      <c r="K1177"/>
      <c r="L1177"/>
    </row>
    <row r="1178" spans="1:12" ht="12.75" x14ac:dyDescent="0.2">
      <c r="A1178"/>
      <c r="B1178"/>
      <c r="C1178"/>
      <c r="D1178"/>
      <c r="E1178"/>
      <c r="F1178"/>
      <c r="G1178"/>
      <c r="H1178"/>
      <c r="I1178"/>
      <c r="J1178"/>
      <c r="K1178"/>
      <c r="L1178"/>
    </row>
    <row r="1179" spans="1:12" ht="12.75" x14ac:dyDescent="0.2">
      <c r="A1179"/>
      <c r="B1179"/>
      <c r="C1179"/>
      <c r="D1179"/>
      <c r="E1179"/>
      <c r="F1179"/>
      <c r="G1179"/>
      <c r="H1179"/>
      <c r="I1179"/>
      <c r="J1179"/>
      <c r="K1179"/>
      <c r="L1179"/>
    </row>
    <row r="1180" spans="1:12" ht="12.75" x14ac:dyDescent="0.2">
      <c r="A1180"/>
      <c r="B1180"/>
      <c r="C1180"/>
      <c r="D1180"/>
      <c r="E1180"/>
      <c r="F1180"/>
      <c r="G1180"/>
      <c r="H1180"/>
      <c r="I1180"/>
      <c r="J1180"/>
      <c r="K1180"/>
      <c r="L1180"/>
    </row>
    <row r="1181" spans="1:12" ht="12.75" x14ac:dyDescent="0.2">
      <c r="A1181"/>
      <c r="B1181"/>
      <c r="C1181"/>
      <c r="D1181"/>
      <c r="E1181"/>
      <c r="F1181"/>
      <c r="G1181"/>
      <c r="H1181"/>
      <c r="I1181"/>
      <c r="J1181"/>
      <c r="K1181"/>
      <c r="L1181"/>
    </row>
    <row r="1182" spans="1:12" ht="12.75" x14ac:dyDescent="0.2">
      <c r="A1182"/>
      <c r="B1182"/>
      <c r="C1182"/>
      <c r="D1182"/>
      <c r="E1182"/>
      <c r="F1182"/>
      <c r="G1182"/>
      <c r="H1182"/>
      <c r="I1182"/>
      <c r="J1182"/>
      <c r="K1182"/>
      <c r="L1182"/>
    </row>
    <row r="1183" spans="1:12" ht="12.75" x14ac:dyDescent="0.2">
      <c r="A1183"/>
      <c r="B1183"/>
      <c r="C1183"/>
      <c r="D1183"/>
      <c r="E1183"/>
      <c r="F1183"/>
      <c r="G1183"/>
      <c r="H1183"/>
      <c r="I1183"/>
      <c r="J1183"/>
      <c r="K1183"/>
      <c r="L1183"/>
    </row>
    <row r="1184" spans="1:12" ht="12.75" x14ac:dyDescent="0.2">
      <c r="A1184"/>
      <c r="B1184"/>
      <c r="C1184"/>
      <c r="D1184"/>
      <c r="E1184"/>
      <c r="F1184"/>
      <c r="G1184"/>
      <c r="H1184"/>
      <c r="I1184"/>
      <c r="J1184"/>
      <c r="K1184"/>
      <c r="L1184"/>
    </row>
    <row r="1185" spans="1:12" ht="12.75" x14ac:dyDescent="0.2">
      <c r="A1185"/>
      <c r="B1185"/>
      <c r="C1185"/>
      <c r="D1185"/>
      <c r="E1185"/>
      <c r="F1185"/>
      <c r="G1185"/>
      <c r="H1185"/>
      <c r="I1185"/>
      <c r="J1185"/>
      <c r="K1185"/>
      <c r="L1185"/>
    </row>
    <row r="1186" spans="1:12" ht="12.75" x14ac:dyDescent="0.2">
      <c r="A1186"/>
      <c r="B1186"/>
      <c r="C1186"/>
      <c r="D1186"/>
      <c r="E1186"/>
      <c r="F1186"/>
      <c r="G1186"/>
      <c r="H1186"/>
      <c r="I1186"/>
      <c r="J1186"/>
      <c r="K1186"/>
      <c r="L1186"/>
    </row>
    <row r="1187" spans="1:12" ht="12.75" x14ac:dyDescent="0.2">
      <c r="A1187"/>
      <c r="B1187"/>
      <c r="C1187"/>
      <c r="D1187"/>
      <c r="E1187"/>
      <c r="F1187"/>
      <c r="G1187"/>
      <c r="H1187"/>
      <c r="I1187"/>
      <c r="J1187"/>
      <c r="K1187"/>
      <c r="L1187"/>
    </row>
    <row r="1188" spans="1:12" ht="12.75" x14ac:dyDescent="0.2">
      <c r="A1188"/>
      <c r="B1188"/>
      <c r="C1188"/>
      <c r="D1188"/>
      <c r="E1188"/>
      <c r="F1188"/>
      <c r="G1188"/>
      <c r="H1188"/>
      <c r="I1188"/>
      <c r="J1188"/>
      <c r="K1188"/>
      <c r="L1188"/>
    </row>
    <row r="1189" spans="1:12" ht="12.75" x14ac:dyDescent="0.2">
      <c r="A1189"/>
      <c r="B1189"/>
      <c r="C1189"/>
      <c r="D1189"/>
      <c r="E1189"/>
      <c r="F1189"/>
      <c r="G1189"/>
      <c r="H1189"/>
      <c r="I1189"/>
      <c r="J1189"/>
      <c r="K1189"/>
      <c r="L1189"/>
    </row>
    <row r="1190" spans="1:12" ht="12.75" x14ac:dyDescent="0.2">
      <c r="A1190"/>
      <c r="B1190"/>
      <c r="C1190"/>
      <c r="D1190"/>
      <c r="E1190"/>
      <c r="F1190"/>
      <c r="G1190"/>
      <c r="H1190"/>
      <c r="I1190"/>
      <c r="J1190"/>
      <c r="K1190"/>
      <c r="L1190"/>
    </row>
    <row r="1191" spans="1:12" ht="12.75" x14ac:dyDescent="0.2">
      <c r="A1191"/>
      <c r="B1191"/>
      <c r="C1191"/>
      <c r="D1191"/>
      <c r="E1191"/>
      <c r="F1191"/>
      <c r="G1191"/>
      <c r="H1191"/>
      <c r="I1191"/>
      <c r="J1191"/>
      <c r="K1191"/>
      <c r="L1191"/>
    </row>
    <row r="1192" spans="1:12" ht="12.75" x14ac:dyDescent="0.2">
      <c r="A1192"/>
      <c r="B1192"/>
      <c r="C1192"/>
      <c r="D1192"/>
      <c r="E1192"/>
      <c r="F1192"/>
      <c r="G1192"/>
      <c r="H1192"/>
      <c r="I1192"/>
      <c r="J1192"/>
      <c r="K1192"/>
      <c r="L1192"/>
    </row>
    <row r="1193" spans="1:12" ht="12.75" x14ac:dyDescent="0.2">
      <c r="A1193"/>
      <c r="B1193"/>
      <c r="C1193"/>
      <c r="D1193"/>
      <c r="E1193"/>
      <c r="F1193"/>
      <c r="G1193"/>
      <c r="H1193"/>
      <c r="I1193"/>
      <c r="J1193"/>
      <c r="K1193"/>
      <c r="L1193"/>
    </row>
    <row r="1194" spans="1:12" ht="12.75" x14ac:dyDescent="0.2">
      <c r="A1194"/>
      <c r="B1194"/>
      <c r="C1194"/>
      <c r="D1194"/>
      <c r="E1194"/>
      <c r="F1194"/>
      <c r="G1194"/>
      <c r="H1194"/>
      <c r="I1194"/>
      <c r="J1194"/>
      <c r="K1194"/>
      <c r="L1194"/>
    </row>
    <row r="1195" spans="1:12" ht="12.75" x14ac:dyDescent="0.2">
      <c r="A1195"/>
      <c r="B1195"/>
      <c r="C1195"/>
      <c r="D1195"/>
      <c r="E1195"/>
      <c r="F1195"/>
      <c r="G1195"/>
      <c r="H1195"/>
      <c r="I1195"/>
      <c r="J1195"/>
      <c r="K1195"/>
      <c r="L1195"/>
    </row>
    <row r="1196" spans="1:12" ht="12.75" x14ac:dyDescent="0.2">
      <c r="A1196"/>
      <c r="B1196"/>
      <c r="C1196"/>
      <c r="D1196"/>
      <c r="E1196"/>
      <c r="F1196"/>
      <c r="G1196"/>
      <c r="H1196"/>
      <c r="I1196"/>
      <c r="J1196"/>
      <c r="K1196"/>
      <c r="L1196"/>
    </row>
    <row r="1197" spans="1:12" ht="12.75" x14ac:dyDescent="0.2">
      <c r="A1197"/>
      <c r="B1197"/>
      <c r="C1197"/>
      <c r="D1197"/>
      <c r="E1197"/>
      <c r="F1197"/>
      <c r="G1197"/>
      <c r="H1197"/>
      <c r="I1197"/>
      <c r="J1197"/>
      <c r="K1197"/>
      <c r="L1197"/>
    </row>
    <row r="1198" spans="1:12" ht="12.75" x14ac:dyDescent="0.2">
      <c r="A1198"/>
      <c r="B1198"/>
      <c r="C1198"/>
      <c r="D1198"/>
      <c r="E1198"/>
      <c r="F1198"/>
      <c r="G1198"/>
      <c r="H1198"/>
      <c r="I1198"/>
      <c r="J1198"/>
      <c r="K1198"/>
      <c r="L1198"/>
    </row>
    <row r="1199" spans="1:12" ht="12.75" x14ac:dyDescent="0.2">
      <c r="A1199"/>
      <c r="B1199"/>
      <c r="C1199"/>
      <c r="D1199"/>
      <c r="E1199"/>
      <c r="F1199"/>
      <c r="G1199"/>
      <c r="H1199"/>
      <c r="I1199"/>
      <c r="J1199"/>
      <c r="K1199"/>
      <c r="L1199"/>
    </row>
    <row r="1200" spans="1:12" ht="12.75" x14ac:dyDescent="0.2">
      <c r="A1200"/>
      <c r="B1200"/>
      <c r="C1200"/>
      <c r="D1200"/>
      <c r="E1200"/>
      <c r="F1200"/>
      <c r="G1200"/>
      <c r="H1200"/>
      <c r="I1200"/>
      <c r="J1200"/>
      <c r="K1200"/>
      <c r="L1200"/>
    </row>
    <row r="1201" spans="1:12" ht="12.75" x14ac:dyDescent="0.2">
      <c r="A1201"/>
      <c r="B1201"/>
      <c r="C1201"/>
      <c r="D1201"/>
      <c r="E1201"/>
      <c r="F1201"/>
      <c r="G1201"/>
      <c r="H1201"/>
      <c r="I1201"/>
      <c r="J1201"/>
      <c r="K1201"/>
      <c r="L1201"/>
    </row>
    <row r="1202" spans="1:12" ht="12.75" x14ac:dyDescent="0.2">
      <c r="A1202"/>
      <c r="B1202"/>
      <c r="C1202"/>
      <c r="D1202"/>
      <c r="E1202"/>
      <c r="F1202"/>
      <c r="G1202"/>
      <c r="H1202"/>
      <c r="I1202"/>
      <c r="J1202"/>
      <c r="K1202"/>
      <c r="L1202"/>
    </row>
    <row r="1203" spans="1:12" ht="12.75" x14ac:dyDescent="0.2">
      <c r="A1203"/>
      <c r="B1203"/>
      <c r="C1203"/>
      <c r="D1203"/>
      <c r="E1203"/>
      <c r="F1203"/>
      <c r="G1203"/>
      <c r="H1203"/>
      <c r="I1203"/>
      <c r="J1203"/>
      <c r="K1203"/>
      <c r="L1203"/>
    </row>
    <row r="1204" spans="1:12" ht="12.75" x14ac:dyDescent="0.2">
      <c r="A1204"/>
      <c r="B1204"/>
      <c r="C1204"/>
      <c r="D1204"/>
      <c r="E1204"/>
      <c r="F1204"/>
      <c r="G1204"/>
      <c r="H1204"/>
      <c r="I1204"/>
      <c r="J1204"/>
      <c r="K1204"/>
      <c r="L1204"/>
    </row>
    <row r="1205" spans="1:12" ht="12.75" x14ac:dyDescent="0.2">
      <c r="A1205"/>
      <c r="B1205"/>
      <c r="C1205"/>
      <c r="D1205"/>
      <c r="E1205"/>
      <c r="F1205"/>
      <c r="G1205"/>
      <c r="H1205"/>
      <c r="I1205"/>
      <c r="J1205"/>
      <c r="K1205"/>
      <c r="L1205"/>
    </row>
    <row r="1206" spans="1:12" ht="12.75" x14ac:dyDescent="0.2">
      <c r="A1206"/>
      <c r="B1206"/>
      <c r="C1206"/>
      <c r="D1206"/>
      <c r="E1206"/>
      <c r="F1206"/>
      <c r="G1206"/>
      <c r="H1206"/>
      <c r="I1206"/>
      <c r="J1206"/>
      <c r="K1206"/>
      <c r="L1206"/>
    </row>
    <row r="1207" spans="1:12" ht="12.75" x14ac:dyDescent="0.2">
      <c r="A1207"/>
      <c r="B1207"/>
      <c r="C1207"/>
      <c r="D1207"/>
      <c r="E1207"/>
      <c r="F1207"/>
      <c r="G1207"/>
      <c r="H1207"/>
      <c r="I1207"/>
      <c r="J1207"/>
      <c r="K1207"/>
      <c r="L1207"/>
    </row>
    <row r="1208" spans="1:12" ht="12.75" x14ac:dyDescent="0.2">
      <c r="A1208"/>
      <c r="B1208"/>
      <c r="C1208"/>
      <c r="D1208"/>
      <c r="E1208"/>
      <c r="F1208"/>
      <c r="G1208"/>
      <c r="H1208"/>
      <c r="I1208"/>
      <c r="J1208"/>
      <c r="K1208"/>
      <c r="L1208"/>
    </row>
    <row r="1209" spans="1:12" ht="12.75" x14ac:dyDescent="0.2">
      <c r="A1209"/>
      <c r="B1209"/>
      <c r="C1209"/>
      <c r="D1209"/>
      <c r="E1209"/>
      <c r="F1209"/>
      <c r="G1209"/>
      <c r="H1209"/>
      <c r="I1209"/>
      <c r="J1209"/>
      <c r="K1209"/>
      <c r="L1209"/>
    </row>
    <row r="1210" spans="1:12" ht="12.75" x14ac:dyDescent="0.2">
      <c r="A1210"/>
      <c r="B1210"/>
      <c r="C1210"/>
      <c r="D1210"/>
      <c r="E1210"/>
      <c r="F1210"/>
      <c r="G1210"/>
      <c r="H1210"/>
      <c r="I1210"/>
      <c r="J1210"/>
      <c r="K1210"/>
      <c r="L1210"/>
    </row>
    <row r="1211" spans="1:12" ht="12.75" x14ac:dyDescent="0.2">
      <c r="A1211"/>
      <c r="B1211"/>
      <c r="C1211"/>
      <c r="D1211"/>
      <c r="E1211"/>
      <c r="F1211"/>
      <c r="G1211"/>
      <c r="H1211"/>
      <c r="I1211"/>
      <c r="J1211"/>
      <c r="K1211"/>
      <c r="L1211"/>
    </row>
    <row r="1212" spans="1:12" ht="12.75" x14ac:dyDescent="0.2">
      <c r="A1212"/>
      <c r="B1212"/>
      <c r="C1212"/>
      <c r="D1212"/>
      <c r="E1212"/>
      <c r="F1212"/>
      <c r="G1212"/>
      <c r="H1212"/>
      <c r="I1212"/>
      <c r="J1212"/>
      <c r="K1212"/>
      <c r="L1212"/>
    </row>
    <row r="1213" spans="1:12" ht="12.75" x14ac:dyDescent="0.2">
      <c r="A1213"/>
      <c r="B1213"/>
      <c r="C1213"/>
      <c r="D1213"/>
      <c r="E1213"/>
      <c r="F1213"/>
      <c r="G1213"/>
      <c r="H1213"/>
      <c r="I1213"/>
      <c r="J1213"/>
      <c r="K1213"/>
      <c r="L1213"/>
    </row>
    <row r="1214" spans="1:12" ht="12.75" x14ac:dyDescent="0.2">
      <c r="A1214"/>
      <c r="B1214"/>
      <c r="C1214"/>
      <c r="D1214"/>
      <c r="E1214"/>
      <c r="F1214"/>
      <c r="G1214"/>
      <c r="H1214"/>
      <c r="I1214"/>
      <c r="J1214"/>
      <c r="K1214"/>
      <c r="L1214"/>
    </row>
    <row r="1215" spans="1:12" ht="12.75" x14ac:dyDescent="0.2">
      <c r="A1215"/>
      <c r="B1215"/>
      <c r="C1215"/>
      <c r="D1215"/>
      <c r="E1215"/>
      <c r="F1215"/>
      <c r="G1215"/>
      <c r="H1215"/>
      <c r="I1215"/>
      <c r="J1215"/>
      <c r="K1215"/>
      <c r="L1215"/>
    </row>
    <row r="1216" spans="1:12" ht="12.75" x14ac:dyDescent="0.2">
      <c r="A1216"/>
      <c r="B1216"/>
      <c r="C1216"/>
      <c r="D1216"/>
      <c r="E1216"/>
      <c r="F1216"/>
      <c r="G1216"/>
      <c r="H1216"/>
      <c r="I1216"/>
      <c r="J1216"/>
      <c r="K1216"/>
      <c r="L1216"/>
    </row>
    <row r="1217" spans="1:12" ht="12.75" x14ac:dyDescent="0.2">
      <c r="A1217"/>
      <c r="B1217"/>
      <c r="C1217"/>
      <c r="D1217"/>
      <c r="E1217"/>
      <c r="F1217"/>
      <c r="G1217"/>
      <c r="H1217"/>
      <c r="I1217"/>
      <c r="J1217"/>
      <c r="K1217"/>
      <c r="L1217"/>
    </row>
    <row r="1218" spans="1:12" ht="12.75" x14ac:dyDescent="0.2">
      <c r="A1218"/>
      <c r="B1218"/>
      <c r="C1218"/>
      <c r="D1218"/>
      <c r="E1218"/>
      <c r="F1218"/>
      <c r="G1218"/>
      <c r="H1218"/>
      <c r="I1218"/>
      <c r="J1218"/>
      <c r="K1218"/>
      <c r="L1218"/>
    </row>
    <row r="1219" spans="1:12" ht="12.75" x14ac:dyDescent="0.2">
      <c r="A1219"/>
      <c r="B1219"/>
      <c r="C1219"/>
      <c r="D1219"/>
      <c r="E1219"/>
      <c r="F1219"/>
      <c r="G1219"/>
      <c r="H1219"/>
      <c r="I1219"/>
      <c r="J1219"/>
      <c r="K1219"/>
      <c r="L1219"/>
    </row>
    <row r="1220" spans="1:12" ht="12.75" x14ac:dyDescent="0.2">
      <c r="A1220"/>
      <c r="B1220"/>
      <c r="C1220"/>
      <c r="D1220"/>
      <c r="E1220"/>
      <c r="F1220"/>
      <c r="G1220"/>
      <c r="H1220"/>
      <c r="I1220"/>
      <c r="J1220"/>
      <c r="K1220"/>
      <c r="L1220"/>
    </row>
    <row r="1221" spans="1:12" ht="12.75" x14ac:dyDescent="0.2">
      <c r="A1221"/>
      <c r="B1221"/>
      <c r="C1221"/>
      <c r="D1221"/>
      <c r="E1221"/>
      <c r="F1221"/>
      <c r="G1221"/>
      <c r="H1221"/>
      <c r="I1221"/>
      <c r="J1221"/>
      <c r="K1221"/>
      <c r="L1221"/>
    </row>
    <row r="1222" spans="1:12" ht="12.75" x14ac:dyDescent="0.2">
      <c r="A1222"/>
      <c r="B1222"/>
      <c r="C1222"/>
      <c r="D1222"/>
      <c r="E1222"/>
      <c r="F1222"/>
      <c r="G1222"/>
      <c r="H1222"/>
      <c r="I1222"/>
      <c r="J1222"/>
      <c r="K1222"/>
      <c r="L1222"/>
    </row>
    <row r="1223" spans="1:12" ht="12.75" x14ac:dyDescent="0.2">
      <c r="A1223"/>
      <c r="B1223"/>
      <c r="C1223"/>
      <c r="D1223"/>
      <c r="E1223"/>
      <c r="F1223"/>
      <c r="G1223"/>
      <c r="H1223"/>
      <c r="I1223"/>
      <c r="J1223"/>
      <c r="K1223"/>
      <c r="L1223"/>
    </row>
    <row r="1224" spans="1:12" ht="12.75" x14ac:dyDescent="0.2">
      <c r="A1224"/>
      <c r="B1224"/>
      <c r="C1224"/>
      <c r="D1224"/>
      <c r="E1224"/>
      <c r="F1224"/>
      <c r="G1224"/>
      <c r="H1224"/>
      <c r="I1224"/>
      <c r="J1224"/>
      <c r="K1224"/>
      <c r="L1224"/>
    </row>
    <row r="1225" spans="1:12" ht="12.75" x14ac:dyDescent="0.2">
      <c r="A1225"/>
      <c r="B1225"/>
      <c r="C1225"/>
      <c r="D1225"/>
      <c r="E1225"/>
      <c r="F1225"/>
      <c r="G1225"/>
      <c r="H1225"/>
      <c r="I1225"/>
      <c r="J1225"/>
      <c r="K1225"/>
      <c r="L1225"/>
    </row>
    <row r="1226" spans="1:12" ht="12.75" x14ac:dyDescent="0.2">
      <c r="A1226"/>
      <c r="B1226"/>
      <c r="C1226"/>
      <c r="D1226"/>
      <c r="E1226"/>
      <c r="F1226"/>
      <c r="G1226"/>
      <c r="H1226"/>
      <c r="I1226"/>
      <c r="J1226"/>
      <c r="K1226"/>
      <c r="L1226"/>
    </row>
    <row r="1227" spans="1:12" ht="12.75" x14ac:dyDescent="0.2">
      <c r="A1227"/>
      <c r="B1227"/>
      <c r="C1227"/>
      <c r="D1227"/>
      <c r="E1227"/>
      <c r="F1227"/>
      <c r="G1227"/>
      <c r="H1227"/>
      <c r="I1227"/>
      <c r="J1227"/>
      <c r="K1227"/>
      <c r="L1227"/>
    </row>
    <row r="1228" spans="1:12" ht="12.75" x14ac:dyDescent="0.2">
      <c r="A1228"/>
      <c r="B1228"/>
      <c r="C1228"/>
      <c r="D1228"/>
      <c r="E1228"/>
      <c r="F1228"/>
      <c r="G1228"/>
      <c r="H1228"/>
      <c r="I1228"/>
      <c r="J1228"/>
      <c r="K1228"/>
      <c r="L1228"/>
    </row>
    <row r="1229" spans="1:12" ht="12.75" x14ac:dyDescent="0.2">
      <c r="A1229"/>
      <c r="B1229"/>
      <c r="C1229"/>
      <c r="D1229"/>
      <c r="E1229"/>
      <c r="F1229"/>
      <c r="G1229"/>
      <c r="H1229"/>
      <c r="I1229"/>
      <c r="J1229"/>
      <c r="K1229"/>
      <c r="L1229"/>
    </row>
    <row r="1230" spans="1:12" ht="12.75" x14ac:dyDescent="0.2">
      <c r="A1230"/>
      <c r="B1230"/>
      <c r="C1230"/>
      <c r="D1230"/>
      <c r="E1230"/>
      <c r="F1230"/>
      <c r="G1230"/>
      <c r="H1230"/>
      <c r="I1230"/>
      <c r="J1230"/>
      <c r="K1230"/>
      <c r="L1230"/>
    </row>
    <row r="1231" spans="1:12" ht="12.75" x14ac:dyDescent="0.2">
      <c r="A1231"/>
      <c r="B1231"/>
      <c r="C1231"/>
      <c r="D1231"/>
      <c r="E1231"/>
      <c r="F1231"/>
      <c r="G1231"/>
      <c r="H1231"/>
      <c r="I1231"/>
      <c r="J1231"/>
      <c r="K1231"/>
      <c r="L1231"/>
    </row>
    <row r="1232" spans="1:12" ht="12.75" x14ac:dyDescent="0.2">
      <c r="A1232"/>
      <c r="B1232"/>
      <c r="C1232"/>
      <c r="D1232"/>
      <c r="E1232"/>
      <c r="F1232"/>
      <c r="G1232"/>
      <c r="H1232"/>
      <c r="I1232"/>
      <c r="J1232"/>
      <c r="K1232"/>
      <c r="L1232"/>
    </row>
    <row r="1233" spans="1:12" ht="12.75" x14ac:dyDescent="0.2">
      <c r="A1233"/>
      <c r="B1233"/>
      <c r="C1233"/>
      <c r="D1233"/>
      <c r="E1233"/>
      <c r="F1233"/>
      <c r="G1233"/>
      <c r="H1233"/>
      <c r="I1233"/>
      <c r="J1233"/>
      <c r="K1233"/>
      <c r="L1233"/>
    </row>
    <row r="1234" spans="1:12" ht="12.75" x14ac:dyDescent="0.2">
      <c r="A1234"/>
      <c r="B1234"/>
      <c r="C1234"/>
      <c r="D1234"/>
      <c r="E1234"/>
      <c r="F1234"/>
      <c r="G1234"/>
      <c r="H1234"/>
      <c r="I1234"/>
      <c r="J1234"/>
      <c r="K1234"/>
      <c r="L1234"/>
    </row>
    <row r="1235" spans="1:12" ht="12.75" x14ac:dyDescent="0.2">
      <c r="A1235"/>
      <c r="B1235"/>
      <c r="C1235"/>
      <c r="D1235"/>
      <c r="E1235"/>
      <c r="F1235"/>
      <c r="G1235"/>
      <c r="H1235"/>
      <c r="I1235"/>
      <c r="J1235"/>
      <c r="K1235"/>
      <c r="L1235"/>
    </row>
    <row r="1236" spans="1:12" ht="12.75" x14ac:dyDescent="0.2">
      <c r="A1236"/>
      <c r="B1236"/>
      <c r="C1236"/>
      <c r="D1236"/>
      <c r="E1236"/>
      <c r="F1236"/>
      <c r="G1236"/>
      <c r="H1236"/>
      <c r="I1236"/>
      <c r="J1236"/>
      <c r="K1236"/>
      <c r="L1236"/>
    </row>
    <row r="1237" spans="1:12" ht="12.75" x14ac:dyDescent="0.2">
      <c r="A1237"/>
      <c r="B1237"/>
      <c r="C1237"/>
      <c r="D1237"/>
      <c r="E1237"/>
      <c r="F1237"/>
      <c r="G1237"/>
      <c r="H1237"/>
      <c r="I1237"/>
      <c r="J1237"/>
      <c r="K1237"/>
      <c r="L1237"/>
    </row>
    <row r="1238" spans="1:12" ht="12.75" x14ac:dyDescent="0.2">
      <c r="A1238"/>
      <c r="B1238"/>
      <c r="C1238"/>
      <c r="D1238"/>
      <c r="E1238"/>
      <c r="F1238"/>
      <c r="G1238"/>
      <c r="H1238"/>
      <c r="I1238"/>
      <c r="J1238"/>
      <c r="K1238"/>
      <c r="L1238"/>
    </row>
    <row r="1239" spans="1:12" ht="12.75" x14ac:dyDescent="0.2">
      <c r="A1239"/>
      <c r="B1239"/>
      <c r="C1239"/>
      <c r="D1239"/>
      <c r="E1239"/>
      <c r="F1239"/>
      <c r="G1239"/>
      <c r="H1239"/>
      <c r="I1239"/>
      <c r="J1239"/>
      <c r="K1239"/>
      <c r="L1239"/>
    </row>
    <row r="1240" spans="1:12" ht="12.75" x14ac:dyDescent="0.2">
      <c r="A1240"/>
      <c r="B1240"/>
      <c r="C1240"/>
      <c r="D1240"/>
      <c r="E1240"/>
      <c r="F1240"/>
      <c r="G1240"/>
      <c r="H1240"/>
      <c r="I1240"/>
      <c r="J1240"/>
      <c r="K1240"/>
      <c r="L1240"/>
    </row>
    <row r="1241" spans="1:12" ht="12.75" x14ac:dyDescent="0.2">
      <c r="A1241"/>
      <c r="B1241"/>
      <c r="C1241"/>
      <c r="D1241"/>
      <c r="E1241"/>
      <c r="F1241"/>
      <c r="G1241"/>
      <c r="H1241"/>
      <c r="I1241"/>
      <c r="J1241"/>
      <c r="K1241"/>
      <c r="L1241"/>
    </row>
    <row r="1242" spans="1:12" ht="12.75" x14ac:dyDescent="0.2">
      <c r="A1242"/>
      <c r="B1242"/>
      <c r="C1242"/>
      <c r="D1242"/>
      <c r="E1242"/>
      <c r="F1242"/>
      <c r="G1242"/>
      <c r="H1242"/>
      <c r="I1242"/>
      <c r="J1242"/>
      <c r="K1242"/>
      <c r="L1242"/>
    </row>
    <row r="1243" spans="1:12" ht="12.75" x14ac:dyDescent="0.2">
      <c r="A1243"/>
      <c r="B1243"/>
      <c r="C1243"/>
      <c r="D1243"/>
      <c r="E1243"/>
      <c r="F1243"/>
      <c r="G1243"/>
      <c r="H1243"/>
      <c r="I1243"/>
      <c r="J1243"/>
      <c r="K1243"/>
      <c r="L1243"/>
    </row>
    <row r="1244" spans="1:12" ht="12.75" x14ac:dyDescent="0.2">
      <c r="A1244"/>
      <c r="B1244"/>
      <c r="C1244"/>
      <c r="D1244"/>
      <c r="E1244"/>
      <c r="F1244"/>
      <c r="G1244"/>
      <c r="H1244"/>
      <c r="I1244"/>
      <c r="J1244"/>
      <c r="K1244"/>
      <c r="L1244"/>
    </row>
    <row r="1245" spans="1:12" ht="12.75" x14ac:dyDescent="0.2">
      <c r="A1245"/>
      <c r="B1245"/>
      <c r="C1245"/>
      <c r="D1245"/>
      <c r="E1245"/>
      <c r="F1245"/>
      <c r="G1245"/>
      <c r="H1245"/>
      <c r="I1245"/>
      <c r="J1245"/>
      <c r="K1245"/>
      <c r="L1245"/>
    </row>
    <row r="1246" spans="1:12" ht="12.75" x14ac:dyDescent="0.2">
      <c r="A1246"/>
      <c r="B1246"/>
      <c r="C1246"/>
      <c r="D1246"/>
      <c r="E1246"/>
      <c r="F1246"/>
      <c r="G1246"/>
      <c r="H1246"/>
      <c r="I1246"/>
      <c r="J1246"/>
      <c r="K1246"/>
      <c r="L1246"/>
    </row>
    <row r="1247" spans="1:12" ht="12.75" x14ac:dyDescent="0.2">
      <c r="A1247"/>
      <c r="B1247"/>
      <c r="C1247"/>
      <c r="D1247"/>
      <c r="E1247"/>
      <c r="F1247"/>
      <c r="G1247"/>
      <c r="H1247"/>
      <c r="I1247"/>
      <c r="J1247"/>
      <c r="K1247"/>
      <c r="L1247"/>
    </row>
    <row r="1248" spans="1:12" ht="12.75" x14ac:dyDescent="0.2">
      <c r="A1248"/>
      <c r="B1248"/>
      <c r="C1248"/>
      <c r="D1248"/>
      <c r="E1248"/>
      <c r="F1248"/>
      <c r="G1248"/>
      <c r="H1248"/>
      <c r="I1248"/>
      <c r="J1248"/>
      <c r="K1248"/>
      <c r="L1248"/>
    </row>
    <row r="1249" spans="1:12" ht="12.75" x14ac:dyDescent="0.2">
      <c r="A1249"/>
      <c r="B1249"/>
      <c r="C1249"/>
      <c r="D1249"/>
      <c r="E1249"/>
      <c r="F1249"/>
      <c r="G1249"/>
      <c r="H1249"/>
      <c r="I1249"/>
      <c r="J1249"/>
      <c r="K1249"/>
      <c r="L1249"/>
    </row>
    <row r="1250" spans="1:12" ht="12.75" x14ac:dyDescent="0.2">
      <c r="A1250"/>
      <c r="B1250"/>
      <c r="C1250"/>
      <c r="D1250"/>
      <c r="E1250"/>
      <c r="F1250"/>
      <c r="G1250"/>
      <c r="H1250"/>
      <c r="I1250"/>
      <c r="J1250"/>
      <c r="K1250"/>
      <c r="L1250"/>
    </row>
    <row r="1251" spans="1:12" ht="12.75" x14ac:dyDescent="0.2">
      <c r="A1251"/>
      <c r="B1251"/>
      <c r="C1251"/>
      <c r="D1251"/>
      <c r="E1251"/>
      <c r="F1251"/>
      <c r="G1251"/>
      <c r="H1251"/>
      <c r="I1251"/>
      <c r="J1251"/>
      <c r="K1251"/>
      <c r="L1251"/>
    </row>
    <row r="1252" spans="1:12" ht="12.75" x14ac:dyDescent="0.2">
      <c r="A1252"/>
      <c r="B1252"/>
      <c r="C1252"/>
      <c r="D1252"/>
      <c r="E1252"/>
      <c r="F1252"/>
      <c r="G1252"/>
      <c r="H1252"/>
      <c r="I1252"/>
      <c r="J1252"/>
      <c r="K1252"/>
      <c r="L1252"/>
    </row>
    <row r="1253" spans="1:12" ht="12.75" x14ac:dyDescent="0.2">
      <c r="A1253"/>
      <c r="B1253"/>
      <c r="C1253"/>
      <c r="D1253"/>
      <c r="E1253"/>
      <c r="F1253"/>
      <c r="G1253"/>
      <c r="H1253"/>
      <c r="I1253"/>
      <c r="J1253"/>
      <c r="K1253"/>
      <c r="L1253"/>
    </row>
    <row r="1254" spans="1:12" ht="12.75" x14ac:dyDescent="0.2">
      <c r="A1254"/>
      <c r="B1254"/>
      <c r="C1254"/>
      <c r="D1254"/>
      <c r="E1254"/>
      <c r="F1254"/>
      <c r="G1254"/>
      <c r="H1254"/>
      <c r="I1254"/>
      <c r="J1254"/>
      <c r="K1254"/>
      <c r="L1254"/>
    </row>
    <row r="1255" spans="1:12" ht="12.75" x14ac:dyDescent="0.2">
      <c r="A1255"/>
      <c r="B1255"/>
      <c r="C1255"/>
      <c r="D1255"/>
      <c r="E1255"/>
      <c r="F1255"/>
      <c r="G1255"/>
      <c r="H1255"/>
      <c r="I1255"/>
      <c r="J1255"/>
      <c r="K1255"/>
      <c r="L1255"/>
    </row>
    <row r="1256" spans="1:12" ht="12.75" x14ac:dyDescent="0.2">
      <c r="A1256"/>
      <c r="B1256"/>
      <c r="C1256"/>
      <c r="D1256"/>
      <c r="E1256"/>
      <c r="F1256"/>
      <c r="G1256"/>
      <c r="H1256"/>
      <c r="I1256"/>
      <c r="J1256"/>
      <c r="K1256"/>
      <c r="L1256"/>
    </row>
    <row r="1257" spans="1:12" ht="12.75" x14ac:dyDescent="0.2">
      <c r="A1257"/>
      <c r="B1257"/>
      <c r="C1257"/>
      <c r="D1257"/>
      <c r="E1257"/>
      <c r="F1257"/>
      <c r="G1257"/>
      <c r="H1257"/>
      <c r="I1257"/>
      <c r="J1257"/>
      <c r="K1257"/>
      <c r="L1257"/>
    </row>
    <row r="1258" spans="1:12" ht="12.75" x14ac:dyDescent="0.2">
      <c r="A1258"/>
      <c r="B1258"/>
      <c r="C1258"/>
      <c r="D1258"/>
      <c r="E1258"/>
      <c r="F1258"/>
      <c r="G1258"/>
      <c r="H1258"/>
      <c r="I1258"/>
      <c r="J1258"/>
      <c r="K1258"/>
      <c r="L1258"/>
    </row>
    <row r="1259" spans="1:12" ht="12.75" x14ac:dyDescent="0.2">
      <c r="A1259"/>
      <c r="B1259"/>
      <c r="C1259"/>
      <c r="D1259"/>
      <c r="E1259"/>
      <c r="F1259"/>
      <c r="G1259"/>
      <c r="H1259"/>
      <c r="I1259"/>
      <c r="J1259"/>
      <c r="K1259"/>
      <c r="L1259"/>
    </row>
    <row r="1260" spans="1:12" ht="12.75" x14ac:dyDescent="0.2">
      <c r="A1260"/>
      <c r="B1260"/>
      <c r="C1260"/>
      <c r="D1260"/>
      <c r="E1260"/>
      <c r="F1260"/>
      <c r="G1260"/>
      <c r="H1260"/>
      <c r="I1260"/>
      <c r="J1260"/>
      <c r="K1260"/>
      <c r="L1260"/>
    </row>
    <row r="1261" spans="1:12" ht="12.75" x14ac:dyDescent="0.2">
      <c r="A1261"/>
      <c r="B1261"/>
      <c r="C1261"/>
      <c r="D1261"/>
      <c r="E1261"/>
      <c r="F1261"/>
      <c r="G1261"/>
      <c r="H1261"/>
      <c r="I1261"/>
      <c r="J1261"/>
      <c r="K1261"/>
      <c r="L1261"/>
    </row>
    <row r="1262" spans="1:12" ht="12.75" x14ac:dyDescent="0.2">
      <c r="A1262"/>
      <c r="B1262"/>
      <c r="C1262"/>
      <c r="D1262"/>
      <c r="E1262"/>
      <c r="F1262"/>
      <c r="G1262"/>
      <c r="H1262"/>
      <c r="I1262"/>
      <c r="J1262"/>
      <c r="K1262"/>
      <c r="L1262"/>
    </row>
    <row r="1263" spans="1:12" ht="12.75" x14ac:dyDescent="0.2">
      <c r="A1263"/>
      <c r="B1263"/>
      <c r="C1263"/>
      <c r="D1263"/>
      <c r="E1263"/>
      <c r="F1263"/>
      <c r="G1263"/>
      <c r="H1263"/>
      <c r="I1263"/>
      <c r="J1263"/>
      <c r="K1263"/>
      <c r="L1263"/>
    </row>
    <row r="1264" spans="1:12" ht="12.75" x14ac:dyDescent="0.2">
      <c r="A1264"/>
      <c r="B1264"/>
      <c r="C1264"/>
      <c r="D1264"/>
      <c r="E1264"/>
      <c r="F1264"/>
      <c r="G1264"/>
      <c r="H1264"/>
      <c r="I1264"/>
      <c r="J1264"/>
      <c r="K1264"/>
      <c r="L1264"/>
    </row>
    <row r="1265" spans="1:12" ht="12.75" x14ac:dyDescent="0.2">
      <c r="A1265"/>
      <c r="B1265"/>
      <c r="C1265"/>
      <c r="D1265"/>
      <c r="E1265"/>
      <c r="F1265"/>
      <c r="G1265"/>
      <c r="H1265"/>
      <c r="I1265"/>
      <c r="J1265"/>
      <c r="K1265"/>
      <c r="L1265"/>
    </row>
    <row r="1266" spans="1:12" ht="12.75" x14ac:dyDescent="0.2">
      <c r="A1266"/>
      <c r="B1266"/>
      <c r="C1266"/>
      <c r="D1266"/>
      <c r="E1266"/>
      <c r="F1266"/>
      <c r="G1266"/>
      <c r="H1266"/>
      <c r="I1266"/>
      <c r="J1266"/>
      <c r="K1266"/>
      <c r="L1266"/>
    </row>
    <row r="1267" spans="1:12" ht="12.75" x14ac:dyDescent="0.2">
      <c r="A1267"/>
      <c r="B1267"/>
      <c r="C1267"/>
      <c r="D1267"/>
      <c r="E1267"/>
      <c r="F1267"/>
      <c r="G1267"/>
      <c r="H1267"/>
      <c r="I1267"/>
      <c r="J1267"/>
      <c r="K1267"/>
      <c r="L1267"/>
    </row>
    <row r="1268" spans="1:12" ht="12.75" x14ac:dyDescent="0.2">
      <c r="A1268"/>
      <c r="B1268"/>
      <c r="C1268"/>
      <c r="D1268"/>
      <c r="E1268"/>
      <c r="F1268"/>
      <c r="G1268"/>
      <c r="H1268"/>
      <c r="I1268"/>
      <c r="J1268"/>
      <c r="K1268"/>
      <c r="L1268"/>
    </row>
    <row r="1269" spans="1:12" ht="12.75" x14ac:dyDescent="0.2">
      <c r="A1269"/>
      <c r="B1269"/>
      <c r="C1269"/>
      <c r="D1269"/>
      <c r="E1269"/>
      <c r="F1269"/>
      <c r="G1269"/>
      <c r="H1269"/>
      <c r="I1269"/>
      <c r="J1269"/>
      <c r="K1269"/>
      <c r="L1269"/>
    </row>
    <row r="1270" spans="1:12" ht="12.75" x14ac:dyDescent="0.2">
      <c r="A1270"/>
      <c r="B1270"/>
      <c r="C1270"/>
      <c r="D1270"/>
      <c r="E1270"/>
      <c r="F1270"/>
      <c r="G1270"/>
      <c r="H1270"/>
      <c r="I1270"/>
      <c r="J1270"/>
      <c r="K1270"/>
      <c r="L1270"/>
    </row>
    <row r="1271" spans="1:12" ht="12.75" x14ac:dyDescent="0.2">
      <c r="A1271"/>
      <c r="B1271"/>
      <c r="C1271"/>
      <c r="D1271"/>
      <c r="E1271"/>
      <c r="F1271"/>
      <c r="G1271"/>
      <c r="H1271"/>
      <c r="I1271"/>
      <c r="J1271"/>
      <c r="K1271"/>
      <c r="L1271"/>
    </row>
    <row r="1272" spans="1:12" ht="12.75" x14ac:dyDescent="0.2">
      <c r="A1272"/>
      <c r="B1272"/>
      <c r="C1272"/>
      <c r="D1272"/>
      <c r="E1272"/>
      <c r="F1272"/>
      <c r="G1272"/>
      <c r="H1272"/>
      <c r="I1272"/>
      <c r="J1272"/>
      <c r="K1272"/>
      <c r="L1272"/>
    </row>
    <row r="1273" spans="1:12" ht="12.75" x14ac:dyDescent="0.2">
      <c r="A1273"/>
      <c r="B1273"/>
      <c r="C1273"/>
      <c r="D1273"/>
      <c r="E1273"/>
      <c r="F1273"/>
      <c r="G1273"/>
      <c r="H1273"/>
      <c r="I1273"/>
      <c r="J1273"/>
      <c r="K1273"/>
      <c r="L1273"/>
    </row>
    <row r="1274" spans="1:12" ht="12.75" x14ac:dyDescent="0.2">
      <c r="A1274"/>
      <c r="B1274"/>
      <c r="C1274"/>
      <c r="D1274"/>
      <c r="E1274"/>
      <c r="F1274"/>
      <c r="G1274"/>
      <c r="H1274"/>
      <c r="I1274"/>
      <c r="J1274"/>
      <c r="K1274"/>
      <c r="L1274"/>
    </row>
    <row r="1275" spans="1:12" ht="12.75" x14ac:dyDescent="0.2">
      <c r="A1275"/>
      <c r="B1275"/>
      <c r="C1275"/>
      <c r="D1275"/>
      <c r="E1275"/>
      <c r="F1275"/>
      <c r="G1275"/>
      <c r="H1275"/>
      <c r="I1275"/>
      <c r="J1275"/>
      <c r="K1275"/>
      <c r="L1275"/>
    </row>
    <row r="1276" spans="1:12" ht="12.75" x14ac:dyDescent="0.2">
      <c r="A1276"/>
      <c r="B1276"/>
      <c r="C1276"/>
      <c r="D1276"/>
      <c r="E1276"/>
      <c r="F1276"/>
      <c r="G1276"/>
      <c r="H1276"/>
      <c r="I1276"/>
      <c r="J1276"/>
      <c r="K1276"/>
      <c r="L1276"/>
    </row>
    <row r="1277" spans="1:12" ht="12.75" x14ac:dyDescent="0.2">
      <c r="A1277"/>
      <c r="B1277"/>
      <c r="C1277"/>
      <c r="D1277"/>
      <c r="E1277"/>
      <c r="F1277"/>
      <c r="G1277"/>
      <c r="H1277"/>
      <c r="I1277"/>
      <c r="J1277"/>
      <c r="K1277"/>
      <c r="L1277"/>
    </row>
    <row r="1278" spans="1:12" ht="12.75" x14ac:dyDescent="0.2">
      <c r="A1278"/>
      <c r="B1278"/>
      <c r="C1278"/>
      <c r="D1278"/>
      <c r="E1278"/>
      <c r="F1278"/>
      <c r="G1278"/>
      <c r="H1278"/>
      <c r="I1278"/>
      <c r="J1278"/>
      <c r="K1278"/>
      <c r="L1278"/>
    </row>
    <row r="1279" spans="1:12" ht="12.75" x14ac:dyDescent="0.2">
      <c r="A1279"/>
      <c r="B1279"/>
      <c r="C1279"/>
      <c r="D1279"/>
      <c r="E1279"/>
      <c r="F1279"/>
      <c r="G1279"/>
      <c r="H1279"/>
      <c r="I1279"/>
      <c r="J1279"/>
      <c r="K1279"/>
      <c r="L1279"/>
    </row>
    <row r="1280" spans="1:12" ht="12.75" x14ac:dyDescent="0.2">
      <c r="A1280"/>
      <c r="B1280"/>
      <c r="C1280"/>
      <c r="D1280"/>
      <c r="E1280"/>
      <c r="F1280"/>
      <c r="G1280"/>
      <c r="H1280"/>
      <c r="I1280"/>
      <c r="J1280"/>
      <c r="K1280"/>
      <c r="L1280"/>
    </row>
    <row r="1281" spans="1:12" ht="12.75" x14ac:dyDescent="0.2">
      <c r="A1281"/>
      <c r="B1281"/>
      <c r="C1281"/>
      <c r="D1281"/>
      <c r="E1281"/>
      <c r="F1281"/>
      <c r="G1281"/>
      <c r="H1281"/>
      <c r="I1281"/>
      <c r="J1281"/>
      <c r="K1281"/>
      <c r="L1281"/>
    </row>
    <row r="1282" spans="1:12" ht="12.75" x14ac:dyDescent="0.2">
      <c r="A1282"/>
      <c r="B1282"/>
      <c r="C1282"/>
      <c r="D1282"/>
      <c r="E1282"/>
      <c r="F1282"/>
      <c r="G1282"/>
      <c r="H1282"/>
      <c r="I1282"/>
      <c r="J1282"/>
      <c r="K1282"/>
      <c r="L1282"/>
    </row>
    <row r="1283" spans="1:12" ht="12.75" x14ac:dyDescent="0.2">
      <c r="A1283"/>
      <c r="B1283"/>
      <c r="C1283"/>
      <c r="D1283"/>
      <c r="E1283"/>
      <c r="F1283"/>
      <c r="G1283"/>
      <c r="H1283"/>
      <c r="I1283"/>
      <c r="J1283"/>
      <c r="K1283"/>
      <c r="L1283"/>
    </row>
    <row r="1284" spans="1:12" ht="12.75" x14ac:dyDescent="0.2">
      <c r="A1284"/>
      <c r="B1284"/>
      <c r="C1284"/>
      <c r="D1284"/>
      <c r="E1284"/>
      <c r="F1284"/>
      <c r="G1284"/>
      <c r="H1284"/>
      <c r="I1284"/>
      <c r="J1284"/>
      <c r="K1284"/>
      <c r="L1284"/>
    </row>
    <row r="1285" spans="1:12" ht="12.75" x14ac:dyDescent="0.2">
      <c r="A1285"/>
      <c r="B1285"/>
      <c r="C1285"/>
      <c r="D1285"/>
      <c r="E1285"/>
      <c r="F1285"/>
      <c r="G1285"/>
      <c r="H1285"/>
      <c r="I1285"/>
      <c r="J1285"/>
      <c r="K1285"/>
      <c r="L1285"/>
    </row>
    <row r="1286" spans="1:12" ht="12.75" x14ac:dyDescent="0.2">
      <c r="A1286"/>
      <c r="B1286"/>
      <c r="C1286"/>
      <c r="D1286"/>
      <c r="E1286"/>
      <c r="F1286"/>
      <c r="G1286"/>
      <c r="H1286"/>
      <c r="I1286"/>
      <c r="J1286"/>
      <c r="K1286"/>
      <c r="L1286"/>
    </row>
    <row r="1287" spans="1:12" ht="12.75" x14ac:dyDescent="0.2">
      <c r="A1287"/>
      <c r="B1287"/>
      <c r="C1287"/>
      <c r="D1287"/>
      <c r="E1287"/>
      <c r="F1287"/>
      <c r="G1287"/>
      <c r="H1287"/>
      <c r="I1287"/>
      <c r="J1287"/>
      <c r="K1287"/>
      <c r="L1287"/>
    </row>
    <row r="1288" spans="1:12" ht="12.75" x14ac:dyDescent="0.2">
      <c r="A1288"/>
      <c r="B1288"/>
      <c r="C1288"/>
      <c r="D1288"/>
      <c r="E1288"/>
      <c r="F1288"/>
      <c r="G1288"/>
      <c r="H1288"/>
      <c r="I1288"/>
      <c r="J1288"/>
      <c r="K1288"/>
      <c r="L1288"/>
    </row>
    <row r="1289" spans="1:12" ht="12.75" x14ac:dyDescent="0.2">
      <c r="A1289"/>
      <c r="B1289"/>
      <c r="C1289"/>
      <c r="D1289"/>
      <c r="E1289"/>
      <c r="F1289"/>
      <c r="G1289"/>
      <c r="H1289"/>
      <c r="I1289"/>
      <c r="J1289"/>
      <c r="K1289"/>
      <c r="L1289"/>
    </row>
    <row r="1290" spans="1:12" ht="12.75" x14ac:dyDescent="0.2">
      <c r="A1290"/>
      <c r="B1290"/>
      <c r="C1290"/>
      <c r="D1290"/>
      <c r="E1290"/>
      <c r="F1290"/>
      <c r="G1290"/>
      <c r="H1290"/>
      <c r="I1290"/>
      <c r="J1290"/>
      <c r="K1290"/>
      <c r="L1290"/>
    </row>
    <row r="1291" spans="1:12" ht="12.75" x14ac:dyDescent="0.2">
      <c r="A1291"/>
      <c r="B1291"/>
      <c r="C1291"/>
      <c r="D1291"/>
      <c r="E1291"/>
      <c r="F1291"/>
      <c r="G1291"/>
      <c r="H1291"/>
      <c r="I1291"/>
      <c r="J1291"/>
      <c r="K1291"/>
      <c r="L1291"/>
    </row>
    <row r="1292" spans="1:12" ht="12.75" x14ac:dyDescent="0.2">
      <c r="A1292"/>
      <c r="B1292"/>
      <c r="C1292"/>
      <c r="D1292"/>
      <c r="E1292"/>
      <c r="F1292"/>
      <c r="G1292"/>
      <c r="H1292"/>
      <c r="I1292"/>
      <c r="J1292"/>
      <c r="K1292"/>
      <c r="L1292"/>
    </row>
    <row r="1293" spans="1:12" ht="12.75" x14ac:dyDescent="0.2">
      <c r="A1293"/>
      <c r="B1293"/>
      <c r="C1293"/>
      <c r="D1293"/>
      <c r="E1293"/>
      <c r="F1293"/>
      <c r="G1293"/>
      <c r="H1293"/>
      <c r="I1293"/>
      <c r="J1293"/>
      <c r="K1293"/>
      <c r="L1293"/>
    </row>
    <row r="1294" spans="1:12" ht="12.75" x14ac:dyDescent="0.2">
      <c r="A1294"/>
      <c r="B1294"/>
      <c r="C1294"/>
      <c r="D1294"/>
      <c r="E1294"/>
      <c r="F1294"/>
      <c r="G1294"/>
      <c r="H1294"/>
      <c r="I1294"/>
      <c r="J1294"/>
      <c r="K1294"/>
      <c r="L1294"/>
    </row>
    <row r="1295" spans="1:12" ht="12.75" x14ac:dyDescent="0.2">
      <c r="A1295"/>
      <c r="B1295"/>
      <c r="C1295"/>
      <c r="D1295"/>
      <c r="E1295"/>
      <c r="F1295"/>
      <c r="G1295"/>
      <c r="H1295"/>
      <c r="I1295"/>
      <c r="J1295"/>
      <c r="K1295"/>
      <c r="L1295"/>
    </row>
    <row r="1296" spans="1:12" ht="12.75" x14ac:dyDescent="0.2">
      <c r="A1296"/>
      <c r="B1296"/>
      <c r="C1296"/>
      <c r="D1296"/>
      <c r="E1296"/>
      <c r="F1296"/>
      <c r="G1296"/>
      <c r="H1296"/>
      <c r="I1296"/>
      <c r="J1296"/>
      <c r="K1296"/>
      <c r="L1296"/>
    </row>
    <row r="1297" spans="1:12" ht="12.75" x14ac:dyDescent="0.2">
      <c r="A1297"/>
      <c r="B1297"/>
      <c r="C1297"/>
      <c r="D1297"/>
      <c r="E1297"/>
      <c r="F1297"/>
      <c r="G1297"/>
      <c r="H1297"/>
      <c r="I1297"/>
      <c r="J1297"/>
      <c r="K1297"/>
      <c r="L1297"/>
    </row>
    <row r="1298" spans="1:12" ht="12.75" x14ac:dyDescent="0.2">
      <c r="A1298"/>
      <c r="B1298"/>
      <c r="C1298"/>
      <c r="D1298"/>
      <c r="E1298"/>
      <c r="F1298"/>
      <c r="G1298"/>
      <c r="H1298"/>
      <c r="I1298"/>
      <c r="J1298"/>
      <c r="K1298"/>
      <c r="L1298"/>
    </row>
    <row r="1299" spans="1:12" ht="12.75" x14ac:dyDescent="0.2">
      <c r="A1299"/>
      <c r="B1299"/>
      <c r="C1299"/>
      <c r="D1299"/>
      <c r="E1299"/>
      <c r="F1299"/>
      <c r="G1299"/>
      <c r="H1299"/>
      <c r="I1299"/>
      <c r="J1299"/>
      <c r="K1299"/>
      <c r="L1299"/>
    </row>
    <row r="1300" spans="1:12" ht="12.75" x14ac:dyDescent="0.2">
      <c r="A1300"/>
      <c r="B1300"/>
      <c r="C1300"/>
      <c r="D1300"/>
      <c r="E1300"/>
      <c r="F1300"/>
      <c r="G1300"/>
      <c r="H1300"/>
      <c r="I1300"/>
      <c r="J1300"/>
      <c r="K1300"/>
      <c r="L1300"/>
    </row>
    <row r="1301" spans="1:12" ht="12.75" x14ac:dyDescent="0.2">
      <c r="A1301"/>
      <c r="B1301"/>
      <c r="C1301"/>
      <c r="D1301"/>
      <c r="E1301"/>
      <c r="F1301"/>
      <c r="G1301"/>
      <c r="H1301"/>
      <c r="I1301"/>
      <c r="J1301"/>
      <c r="K1301"/>
      <c r="L1301"/>
    </row>
    <row r="1302" spans="1:12" ht="12.75" x14ac:dyDescent="0.2">
      <c r="A1302"/>
      <c r="B1302"/>
      <c r="C1302"/>
      <c r="D1302"/>
      <c r="E1302"/>
      <c r="F1302"/>
      <c r="G1302"/>
      <c r="H1302"/>
      <c r="I1302"/>
      <c r="J1302"/>
      <c r="K1302"/>
      <c r="L1302"/>
    </row>
    <row r="1303" spans="1:12" ht="12.75" x14ac:dyDescent="0.2">
      <c r="A1303"/>
      <c r="B1303"/>
      <c r="C1303"/>
      <c r="D1303"/>
      <c r="E1303"/>
      <c r="F1303"/>
      <c r="G1303"/>
      <c r="H1303"/>
      <c r="I1303"/>
      <c r="J1303"/>
      <c r="K1303"/>
      <c r="L1303"/>
    </row>
    <row r="1304" spans="1:12" ht="12.75" x14ac:dyDescent="0.2">
      <c r="A1304"/>
      <c r="B1304"/>
      <c r="C1304"/>
      <c r="D1304"/>
      <c r="E1304"/>
      <c r="F1304"/>
      <c r="G1304"/>
      <c r="H1304"/>
      <c r="I1304"/>
      <c r="J1304"/>
      <c r="K1304"/>
      <c r="L1304"/>
    </row>
    <row r="1305" spans="1:12" ht="12.75" x14ac:dyDescent="0.2">
      <c r="A1305"/>
      <c r="B1305"/>
      <c r="C1305"/>
      <c r="D1305"/>
      <c r="E1305"/>
      <c r="F1305"/>
      <c r="G1305"/>
      <c r="H1305"/>
      <c r="I1305"/>
      <c r="J1305"/>
      <c r="K1305"/>
      <c r="L1305"/>
    </row>
    <row r="1306" spans="1:12" ht="12.75" x14ac:dyDescent="0.2">
      <c r="A1306"/>
      <c r="B1306"/>
      <c r="C1306"/>
      <c r="D1306"/>
      <c r="E1306"/>
      <c r="F1306"/>
      <c r="G1306"/>
      <c r="H1306"/>
      <c r="I1306"/>
      <c r="J1306"/>
      <c r="K1306"/>
      <c r="L1306"/>
    </row>
    <row r="1307" spans="1:12" ht="12.75" x14ac:dyDescent="0.2">
      <c r="A1307"/>
      <c r="B1307"/>
      <c r="C1307"/>
      <c r="D1307"/>
      <c r="E1307"/>
      <c r="F1307"/>
      <c r="G1307"/>
      <c r="H1307"/>
      <c r="I1307"/>
      <c r="J1307"/>
      <c r="K1307"/>
      <c r="L1307"/>
    </row>
    <row r="1308" spans="1:12" ht="12.75" x14ac:dyDescent="0.2">
      <c r="A1308"/>
      <c r="B1308"/>
      <c r="C1308"/>
      <c r="D1308"/>
      <c r="E1308"/>
      <c r="F1308"/>
      <c r="G1308"/>
      <c r="H1308"/>
      <c r="I1308"/>
      <c r="J1308"/>
      <c r="K1308"/>
      <c r="L1308"/>
    </row>
    <row r="1309" spans="1:12" ht="12.75" x14ac:dyDescent="0.2">
      <c r="A1309"/>
      <c r="B1309"/>
      <c r="C1309"/>
      <c r="D1309"/>
      <c r="E1309"/>
      <c r="F1309"/>
      <c r="G1309"/>
      <c r="H1309"/>
      <c r="I1309"/>
      <c r="J1309"/>
      <c r="K1309"/>
      <c r="L1309"/>
    </row>
    <row r="1310" spans="1:12" ht="12.75" x14ac:dyDescent="0.2">
      <c r="A1310"/>
      <c r="B1310"/>
      <c r="C1310"/>
      <c r="D1310"/>
      <c r="E1310"/>
      <c r="F1310"/>
      <c r="G1310"/>
      <c r="H1310"/>
      <c r="I1310"/>
      <c r="J1310"/>
      <c r="K1310"/>
      <c r="L1310"/>
    </row>
    <row r="1311" spans="1:12" ht="12.75" x14ac:dyDescent="0.2">
      <c r="A1311"/>
      <c r="B1311"/>
      <c r="C1311"/>
      <c r="D1311"/>
      <c r="E1311"/>
      <c r="F1311"/>
      <c r="G1311"/>
      <c r="H1311"/>
      <c r="I1311"/>
      <c r="J1311"/>
      <c r="K1311"/>
      <c r="L1311"/>
    </row>
    <row r="1312" spans="1:12" ht="12.75" x14ac:dyDescent="0.2">
      <c r="A1312"/>
      <c r="B1312"/>
      <c r="C1312"/>
      <c r="D1312"/>
      <c r="E1312"/>
      <c r="F1312"/>
      <c r="G1312"/>
      <c r="H1312"/>
      <c r="I1312"/>
      <c r="J1312"/>
      <c r="K1312"/>
      <c r="L1312"/>
    </row>
    <row r="1313" spans="1:12" ht="12.75" x14ac:dyDescent="0.2">
      <c r="A1313"/>
      <c r="B1313"/>
      <c r="C1313"/>
      <c r="D1313"/>
      <c r="E1313"/>
      <c r="F1313"/>
      <c r="G1313"/>
      <c r="H1313"/>
      <c r="I1313"/>
      <c r="J1313"/>
      <c r="K1313"/>
      <c r="L1313"/>
    </row>
    <row r="1314" spans="1:12" ht="12.75" x14ac:dyDescent="0.2">
      <c r="A1314"/>
      <c r="B1314"/>
      <c r="C1314"/>
      <c r="D1314"/>
      <c r="E1314"/>
      <c r="F1314"/>
      <c r="G1314"/>
      <c r="H1314"/>
      <c r="I1314"/>
      <c r="J1314"/>
      <c r="K1314"/>
      <c r="L1314"/>
    </row>
    <row r="1315" spans="1:12" ht="12.75" x14ac:dyDescent="0.2">
      <c r="A1315"/>
      <c r="B1315"/>
      <c r="C1315"/>
      <c r="D1315"/>
      <c r="E1315"/>
      <c r="F1315"/>
      <c r="G1315"/>
      <c r="H1315"/>
      <c r="I1315"/>
      <c r="J1315"/>
      <c r="K1315"/>
      <c r="L1315"/>
    </row>
    <row r="1316" spans="1:12" ht="12.75" x14ac:dyDescent="0.2">
      <c r="A1316"/>
      <c r="B1316"/>
      <c r="C1316"/>
      <c r="D1316"/>
      <c r="E1316"/>
      <c r="F1316"/>
      <c r="G1316"/>
      <c r="H1316"/>
      <c r="I1316"/>
      <c r="J1316"/>
      <c r="K1316"/>
      <c r="L1316"/>
    </row>
    <row r="1317" spans="1:12" ht="12.75" x14ac:dyDescent="0.2">
      <c r="A1317"/>
      <c r="B1317"/>
      <c r="C1317"/>
      <c r="D1317"/>
      <c r="E1317"/>
      <c r="F1317"/>
      <c r="G1317"/>
      <c r="H1317"/>
      <c r="I1317"/>
      <c r="J1317"/>
      <c r="K1317"/>
      <c r="L1317"/>
    </row>
    <row r="1318" spans="1:12" ht="12.75" x14ac:dyDescent="0.2">
      <c r="A1318"/>
      <c r="B1318"/>
      <c r="C1318"/>
      <c r="D1318"/>
      <c r="E1318"/>
      <c r="F1318"/>
      <c r="G1318"/>
      <c r="H1318"/>
      <c r="I1318"/>
      <c r="J1318"/>
      <c r="K1318"/>
      <c r="L1318"/>
    </row>
    <row r="1319" spans="1:12" ht="12.75" x14ac:dyDescent="0.2">
      <c r="A1319"/>
      <c r="B1319"/>
      <c r="C1319"/>
      <c r="D1319"/>
      <c r="E1319"/>
      <c r="F1319"/>
      <c r="G1319"/>
      <c r="H1319"/>
      <c r="I1319"/>
      <c r="J1319"/>
      <c r="K1319"/>
      <c r="L1319"/>
    </row>
    <row r="1320" spans="1:12" ht="12.75" x14ac:dyDescent="0.2">
      <c r="A1320"/>
      <c r="B1320"/>
      <c r="C1320"/>
      <c r="D1320"/>
      <c r="E1320"/>
      <c r="F1320"/>
      <c r="G1320"/>
      <c r="H1320"/>
      <c r="I1320"/>
      <c r="J1320"/>
      <c r="K1320"/>
      <c r="L1320"/>
    </row>
    <row r="1321" spans="1:12" ht="12.75" x14ac:dyDescent="0.2">
      <c r="A1321"/>
      <c r="B1321"/>
      <c r="C1321"/>
      <c r="D1321"/>
      <c r="E1321"/>
      <c r="F1321"/>
      <c r="G1321"/>
      <c r="H1321"/>
      <c r="I1321"/>
      <c r="J1321"/>
      <c r="K1321"/>
      <c r="L1321"/>
    </row>
    <row r="1322" spans="1:12" ht="12.75" x14ac:dyDescent="0.2">
      <c r="A1322"/>
      <c r="B1322"/>
      <c r="C1322"/>
      <c r="D1322"/>
      <c r="E1322"/>
      <c r="F1322"/>
      <c r="G1322"/>
      <c r="H1322"/>
      <c r="I1322"/>
      <c r="J1322"/>
      <c r="K1322"/>
      <c r="L1322"/>
    </row>
    <row r="1323" spans="1:12" ht="12.75" x14ac:dyDescent="0.2">
      <c r="A1323"/>
      <c r="B1323"/>
      <c r="C1323"/>
      <c r="D1323"/>
      <c r="E1323"/>
      <c r="F1323"/>
      <c r="G1323"/>
      <c r="H1323"/>
      <c r="I1323"/>
      <c r="J1323"/>
      <c r="K1323"/>
      <c r="L1323"/>
    </row>
    <row r="1324" spans="1:12" ht="12.75" x14ac:dyDescent="0.2">
      <c r="A1324"/>
      <c r="B1324"/>
      <c r="C1324"/>
      <c r="D1324"/>
      <c r="E1324"/>
      <c r="F1324"/>
      <c r="G1324"/>
      <c r="H1324"/>
      <c r="I1324"/>
      <c r="J1324"/>
      <c r="K1324"/>
      <c r="L1324"/>
    </row>
    <row r="1325" spans="1:12" ht="12.75" x14ac:dyDescent="0.2">
      <c r="A1325"/>
      <c r="B1325"/>
      <c r="C1325"/>
      <c r="D1325"/>
      <c r="E1325"/>
      <c r="F1325"/>
      <c r="G1325"/>
      <c r="H1325"/>
      <c r="I1325"/>
      <c r="J1325"/>
      <c r="K1325"/>
      <c r="L1325"/>
    </row>
    <row r="1326" spans="1:12" ht="12.75" x14ac:dyDescent="0.2">
      <c r="A1326"/>
      <c r="B1326"/>
      <c r="C1326"/>
      <c r="D1326"/>
      <c r="E1326"/>
      <c r="F1326"/>
      <c r="G1326"/>
      <c r="H1326"/>
      <c r="I1326"/>
      <c r="J1326"/>
      <c r="K1326"/>
      <c r="L1326"/>
    </row>
    <row r="1327" spans="1:12" ht="12.75" x14ac:dyDescent="0.2">
      <c r="A1327"/>
      <c r="B1327"/>
      <c r="C1327"/>
      <c r="D1327"/>
      <c r="E1327"/>
      <c r="F1327"/>
      <c r="G1327"/>
      <c r="H1327"/>
      <c r="I1327"/>
      <c r="J1327"/>
      <c r="K1327"/>
      <c r="L1327"/>
    </row>
    <row r="1328" spans="1:12" ht="12.75" x14ac:dyDescent="0.2">
      <c r="A1328"/>
      <c r="B1328"/>
      <c r="C1328"/>
      <c r="D1328"/>
      <c r="E1328"/>
      <c r="F1328"/>
      <c r="G1328"/>
      <c r="H1328"/>
      <c r="I1328"/>
      <c r="J1328"/>
      <c r="K1328"/>
      <c r="L1328"/>
    </row>
    <row r="1329" spans="1:12" ht="12.75" x14ac:dyDescent="0.2">
      <c r="A1329"/>
      <c r="B1329"/>
      <c r="C1329"/>
      <c r="D1329"/>
      <c r="E1329"/>
      <c r="F1329"/>
      <c r="G1329"/>
      <c r="H1329"/>
      <c r="I1329"/>
      <c r="J1329"/>
      <c r="K1329"/>
      <c r="L1329"/>
    </row>
    <row r="1330" spans="1:12" ht="12.75" x14ac:dyDescent="0.2">
      <c r="A1330"/>
      <c r="B1330"/>
      <c r="C1330"/>
      <c r="D1330"/>
      <c r="E1330"/>
      <c r="F1330"/>
      <c r="G1330"/>
      <c r="H1330"/>
      <c r="I1330"/>
      <c r="J1330"/>
      <c r="K1330"/>
      <c r="L1330"/>
    </row>
    <row r="1331" spans="1:12" ht="12.75" x14ac:dyDescent="0.2">
      <c r="A1331"/>
      <c r="B1331"/>
      <c r="C1331"/>
      <c r="D1331"/>
      <c r="E1331"/>
      <c r="F1331"/>
      <c r="G1331"/>
      <c r="H1331"/>
      <c r="I1331"/>
      <c r="J1331"/>
      <c r="K1331"/>
      <c r="L1331"/>
    </row>
    <row r="1332" spans="1:12" ht="12.75" x14ac:dyDescent="0.2">
      <c r="A1332"/>
      <c r="B1332"/>
      <c r="C1332"/>
      <c r="D1332"/>
      <c r="E1332"/>
      <c r="F1332"/>
      <c r="G1332"/>
      <c r="H1332"/>
      <c r="I1332"/>
      <c r="J1332"/>
      <c r="K1332"/>
      <c r="L1332"/>
    </row>
    <row r="1333" spans="1:12" ht="12.75" x14ac:dyDescent="0.2">
      <c r="A1333"/>
      <c r="B1333"/>
      <c r="C1333"/>
      <c r="D1333"/>
      <c r="E1333"/>
      <c r="F1333"/>
      <c r="G1333"/>
      <c r="H1333"/>
      <c r="I1333"/>
      <c r="J1333"/>
      <c r="K1333"/>
      <c r="L1333"/>
    </row>
    <row r="1334" spans="1:12" ht="12.75" x14ac:dyDescent="0.2">
      <c r="A1334"/>
      <c r="B1334"/>
      <c r="C1334"/>
      <c r="D1334"/>
      <c r="E1334"/>
      <c r="F1334"/>
      <c r="G1334"/>
      <c r="H1334"/>
      <c r="I1334"/>
      <c r="J1334"/>
      <c r="K1334"/>
      <c r="L1334"/>
    </row>
    <row r="1335" spans="1:12" ht="12.75" x14ac:dyDescent="0.2">
      <c r="A1335"/>
      <c r="B1335"/>
      <c r="C1335"/>
      <c r="D1335"/>
      <c r="E1335"/>
      <c r="F1335"/>
      <c r="G1335"/>
      <c r="H1335"/>
      <c r="I1335"/>
      <c r="J1335"/>
      <c r="K1335"/>
      <c r="L1335"/>
    </row>
    <row r="1336" spans="1:12" ht="12.75" x14ac:dyDescent="0.2">
      <c r="A1336"/>
      <c r="B1336"/>
      <c r="C1336"/>
      <c r="D1336"/>
      <c r="E1336"/>
      <c r="F1336"/>
      <c r="G1336"/>
      <c r="H1336"/>
      <c r="I1336"/>
      <c r="J1336"/>
      <c r="K1336"/>
      <c r="L1336"/>
    </row>
    <row r="1337" spans="1:12" ht="12.75" x14ac:dyDescent="0.2">
      <c r="A1337"/>
      <c r="B1337"/>
      <c r="C1337"/>
      <c r="D1337"/>
      <c r="E1337"/>
      <c r="F1337"/>
      <c r="G1337"/>
      <c r="H1337"/>
      <c r="I1337"/>
      <c r="J1337"/>
      <c r="K1337"/>
      <c r="L1337"/>
    </row>
    <row r="1338" spans="1:12" ht="12.75" x14ac:dyDescent="0.2">
      <c r="A1338"/>
      <c r="B1338"/>
      <c r="C1338"/>
      <c r="D1338"/>
      <c r="E1338"/>
      <c r="F1338"/>
      <c r="G1338"/>
      <c r="H1338"/>
      <c r="I1338"/>
      <c r="J1338"/>
      <c r="K1338"/>
      <c r="L1338"/>
    </row>
    <row r="1339" spans="1:12" ht="12.75" x14ac:dyDescent="0.2">
      <c r="A1339"/>
      <c r="B1339"/>
      <c r="C1339"/>
      <c r="D1339"/>
      <c r="E1339"/>
      <c r="F1339"/>
      <c r="G1339"/>
      <c r="H1339"/>
      <c r="I1339"/>
      <c r="J1339"/>
      <c r="K1339"/>
      <c r="L1339"/>
    </row>
    <row r="1340" spans="1:12" ht="12.75" x14ac:dyDescent="0.2">
      <c r="A1340"/>
      <c r="B1340"/>
      <c r="C1340"/>
      <c r="D1340"/>
      <c r="E1340"/>
      <c r="F1340"/>
      <c r="G1340"/>
      <c r="H1340"/>
      <c r="I1340"/>
      <c r="J1340"/>
      <c r="K1340"/>
      <c r="L1340"/>
    </row>
    <row r="1341" spans="1:12" ht="12.75" x14ac:dyDescent="0.2">
      <c r="A1341"/>
      <c r="B1341"/>
      <c r="C1341"/>
      <c r="D1341"/>
      <c r="E1341"/>
      <c r="F1341"/>
      <c r="G1341"/>
      <c r="H1341"/>
      <c r="I1341"/>
      <c r="J1341"/>
      <c r="K1341"/>
      <c r="L1341"/>
    </row>
    <row r="1342" spans="1:12" ht="12.75" x14ac:dyDescent="0.2">
      <c r="A1342"/>
      <c r="B1342"/>
      <c r="C1342"/>
      <c r="D1342"/>
      <c r="E1342"/>
      <c r="F1342"/>
      <c r="G1342"/>
      <c r="H1342"/>
      <c r="I1342"/>
      <c r="J1342"/>
      <c r="K1342"/>
      <c r="L1342"/>
    </row>
    <row r="1343" spans="1:12" ht="12.75" x14ac:dyDescent="0.2">
      <c r="A1343"/>
      <c r="B1343"/>
      <c r="C1343"/>
      <c r="D1343"/>
      <c r="E1343"/>
      <c r="F1343"/>
      <c r="G1343"/>
      <c r="H1343"/>
      <c r="I1343"/>
      <c r="J1343"/>
      <c r="K1343"/>
      <c r="L1343"/>
    </row>
    <row r="1344" spans="1:12" ht="12.75" x14ac:dyDescent="0.2">
      <c r="A1344"/>
      <c r="B1344"/>
      <c r="C1344"/>
      <c r="D1344"/>
      <c r="E1344"/>
      <c r="F1344"/>
      <c r="G1344"/>
      <c r="H1344"/>
      <c r="I1344"/>
      <c r="J1344"/>
      <c r="K1344"/>
      <c r="L1344"/>
    </row>
    <row r="1345" spans="1:12" ht="12.75" x14ac:dyDescent="0.2">
      <c r="A1345"/>
      <c r="B1345"/>
      <c r="C1345"/>
      <c r="D1345"/>
      <c r="E1345"/>
      <c r="F1345"/>
      <c r="G1345"/>
      <c r="H1345"/>
      <c r="I1345"/>
      <c r="J1345"/>
      <c r="K1345"/>
      <c r="L1345"/>
    </row>
    <row r="1346" spans="1:12" ht="12.75" x14ac:dyDescent="0.2">
      <c r="A1346"/>
      <c r="B1346"/>
      <c r="C1346"/>
      <c r="D1346"/>
      <c r="E1346"/>
      <c r="F1346"/>
      <c r="G1346"/>
      <c r="H1346"/>
      <c r="I1346"/>
      <c r="J1346"/>
      <c r="K1346"/>
      <c r="L1346"/>
    </row>
    <row r="1347" spans="1:12" ht="12.75" x14ac:dyDescent="0.2">
      <c r="A1347"/>
      <c r="B1347"/>
      <c r="C1347"/>
      <c r="D1347"/>
      <c r="E1347"/>
      <c r="F1347"/>
      <c r="G1347"/>
      <c r="H1347"/>
      <c r="I1347"/>
      <c r="J1347"/>
      <c r="K1347"/>
      <c r="L1347"/>
    </row>
    <row r="1348" spans="1:12" ht="12.75" x14ac:dyDescent="0.2">
      <c r="A1348"/>
      <c r="B1348"/>
      <c r="C1348"/>
      <c r="D1348"/>
      <c r="E1348"/>
      <c r="F1348"/>
      <c r="G1348"/>
      <c r="H1348"/>
      <c r="I1348"/>
      <c r="J1348"/>
      <c r="K1348"/>
      <c r="L1348"/>
    </row>
    <row r="1349" spans="1:12" ht="12.75" x14ac:dyDescent="0.2">
      <c r="A1349"/>
      <c r="B1349"/>
      <c r="C1349"/>
      <c r="D1349"/>
      <c r="E1349"/>
      <c r="F1349"/>
      <c r="G1349"/>
      <c r="H1349"/>
      <c r="I1349"/>
      <c r="J1349"/>
      <c r="K1349"/>
      <c r="L1349"/>
    </row>
    <row r="1350" spans="1:12" ht="12.75" x14ac:dyDescent="0.2">
      <c r="A1350"/>
      <c r="B1350"/>
      <c r="C1350"/>
      <c r="D1350"/>
      <c r="E1350"/>
      <c r="F1350"/>
      <c r="G1350"/>
      <c r="H1350"/>
      <c r="I1350"/>
      <c r="J1350"/>
      <c r="K1350"/>
      <c r="L1350"/>
    </row>
    <row r="1351" spans="1:12" ht="12.75" x14ac:dyDescent="0.2">
      <c r="A1351"/>
      <c r="B1351"/>
      <c r="C1351"/>
      <c r="D1351"/>
      <c r="E1351"/>
      <c r="F1351"/>
      <c r="G1351"/>
      <c r="H1351"/>
      <c r="I1351"/>
      <c r="J1351"/>
      <c r="K1351"/>
      <c r="L1351"/>
    </row>
    <row r="1352" spans="1:12" ht="12.75" x14ac:dyDescent="0.2">
      <c r="A1352"/>
      <c r="B1352"/>
      <c r="C1352"/>
      <c r="D1352"/>
      <c r="E1352"/>
      <c r="F1352"/>
      <c r="G1352"/>
      <c r="H1352"/>
      <c r="I1352"/>
      <c r="J1352"/>
      <c r="K1352"/>
      <c r="L1352"/>
    </row>
    <row r="1353" spans="1:12" ht="12.75" x14ac:dyDescent="0.2">
      <c r="A1353"/>
      <c r="B1353"/>
      <c r="C1353"/>
      <c r="D1353"/>
      <c r="E1353"/>
      <c r="F1353"/>
      <c r="G1353"/>
      <c r="H1353"/>
      <c r="I1353"/>
      <c r="J1353"/>
      <c r="K1353"/>
      <c r="L1353"/>
    </row>
    <row r="1354" spans="1:12" ht="12.75" x14ac:dyDescent="0.2">
      <c r="A1354"/>
      <c r="B1354"/>
      <c r="C1354"/>
      <c r="D1354"/>
      <c r="E1354"/>
      <c r="F1354"/>
      <c r="G1354"/>
      <c r="H1354"/>
      <c r="I1354"/>
      <c r="J1354"/>
      <c r="K1354"/>
      <c r="L1354"/>
    </row>
    <row r="1355" spans="1:12" ht="12.75" x14ac:dyDescent="0.2">
      <c r="A1355"/>
      <c r="B1355"/>
      <c r="C1355"/>
      <c r="D1355"/>
      <c r="E1355"/>
      <c r="F1355"/>
      <c r="G1355"/>
      <c r="H1355"/>
      <c r="I1355"/>
      <c r="J1355"/>
      <c r="K1355"/>
      <c r="L1355"/>
    </row>
    <row r="1356" spans="1:12" ht="12.75" x14ac:dyDescent="0.2">
      <c r="A1356"/>
      <c r="B1356"/>
      <c r="C1356"/>
      <c r="D1356"/>
      <c r="E1356"/>
      <c r="F1356"/>
      <c r="G1356"/>
      <c r="H1356"/>
      <c r="I1356"/>
      <c r="J1356"/>
      <c r="K1356"/>
      <c r="L1356"/>
    </row>
    <row r="1357" spans="1:12" ht="12.75" x14ac:dyDescent="0.2">
      <c r="A1357"/>
      <c r="B1357"/>
      <c r="C1357"/>
      <c r="D1357"/>
      <c r="E1357"/>
      <c r="F1357"/>
      <c r="G1357"/>
      <c r="H1357"/>
      <c r="I1357"/>
      <c r="J1357"/>
      <c r="K1357"/>
      <c r="L1357"/>
    </row>
    <row r="1358" spans="1:12" ht="12.75" x14ac:dyDescent="0.2">
      <c r="A1358"/>
      <c r="B1358"/>
      <c r="C1358"/>
      <c r="D1358"/>
      <c r="E1358"/>
      <c r="F1358"/>
      <c r="G1358"/>
      <c r="H1358"/>
      <c r="I1358"/>
      <c r="J1358"/>
      <c r="K1358"/>
      <c r="L1358"/>
    </row>
    <row r="1359" spans="1:12" ht="12.75" x14ac:dyDescent="0.2">
      <c r="A1359"/>
      <c r="B1359"/>
      <c r="C1359"/>
      <c r="D1359"/>
      <c r="E1359"/>
      <c r="F1359"/>
      <c r="G1359"/>
      <c r="H1359"/>
      <c r="I1359"/>
      <c r="J1359"/>
      <c r="K1359"/>
      <c r="L1359"/>
    </row>
    <row r="1360" spans="1:12" ht="12.75" x14ac:dyDescent="0.2">
      <c r="A1360"/>
      <c r="B1360"/>
      <c r="C1360"/>
      <c r="D1360"/>
      <c r="E1360"/>
      <c r="F1360"/>
      <c r="G1360"/>
      <c r="H1360"/>
      <c r="I1360"/>
      <c r="J1360"/>
      <c r="K1360"/>
      <c r="L1360"/>
    </row>
    <row r="1361" spans="1:12" ht="12.75" x14ac:dyDescent="0.2">
      <c r="A1361"/>
      <c r="B1361"/>
      <c r="C1361"/>
      <c r="D1361"/>
      <c r="E1361"/>
      <c r="F1361"/>
      <c r="G1361"/>
      <c r="H1361"/>
      <c r="I1361"/>
      <c r="J1361"/>
      <c r="K1361"/>
      <c r="L1361"/>
    </row>
    <row r="1362" spans="1:12" ht="12.75" x14ac:dyDescent="0.2">
      <c r="A1362"/>
      <c r="B1362"/>
      <c r="C1362"/>
      <c r="D1362"/>
      <c r="E1362"/>
      <c r="F1362"/>
      <c r="G1362"/>
      <c r="H1362"/>
      <c r="I1362"/>
      <c r="J1362"/>
      <c r="K1362"/>
      <c r="L1362"/>
    </row>
    <row r="1363" spans="1:12" ht="12.75" x14ac:dyDescent="0.2">
      <c r="A1363"/>
      <c r="B1363"/>
      <c r="C1363"/>
      <c r="D1363"/>
      <c r="E1363"/>
      <c r="F1363"/>
      <c r="G1363"/>
      <c r="H1363"/>
      <c r="I1363"/>
      <c r="J1363"/>
      <c r="K1363"/>
      <c r="L1363"/>
    </row>
    <row r="1364" spans="1:12" ht="12.75" x14ac:dyDescent="0.2">
      <c r="A1364"/>
      <c r="B1364"/>
      <c r="C1364"/>
      <c r="D1364"/>
      <c r="E1364"/>
      <c r="F1364"/>
      <c r="G1364"/>
      <c r="H1364"/>
      <c r="I1364"/>
      <c r="J1364"/>
      <c r="K1364"/>
      <c r="L1364"/>
    </row>
    <row r="1365" spans="1:12" ht="12.75" x14ac:dyDescent="0.2">
      <c r="A1365"/>
      <c r="B1365"/>
      <c r="C1365"/>
      <c r="D1365"/>
      <c r="E1365"/>
      <c r="F1365"/>
      <c r="G1365"/>
      <c r="H1365"/>
      <c r="I1365"/>
      <c r="J1365"/>
      <c r="K1365"/>
      <c r="L1365"/>
    </row>
    <row r="1366" spans="1:12" ht="12.75" x14ac:dyDescent="0.2">
      <c r="A1366"/>
      <c r="B1366"/>
      <c r="C1366"/>
      <c r="D1366"/>
      <c r="E1366"/>
      <c r="F1366"/>
      <c r="G1366"/>
      <c r="H1366"/>
      <c r="I1366"/>
      <c r="J1366"/>
      <c r="K1366"/>
      <c r="L1366"/>
    </row>
    <row r="1367" spans="1:12" ht="12.75" x14ac:dyDescent="0.2">
      <c r="A1367"/>
      <c r="B1367"/>
      <c r="C1367"/>
      <c r="D1367"/>
      <c r="E1367"/>
      <c r="F1367"/>
      <c r="G1367"/>
      <c r="H1367"/>
      <c r="I1367"/>
      <c r="J1367"/>
      <c r="K1367"/>
      <c r="L1367"/>
    </row>
    <row r="1368" spans="1:12" ht="12.75" x14ac:dyDescent="0.2">
      <c r="A1368"/>
      <c r="B1368"/>
      <c r="C1368"/>
      <c r="D1368"/>
      <c r="E1368"/>
      <c r="F1368"/>
      <c r="G1368"/>
      <c r="H1368"/>
      <c r="I1368"/>
      <c r="J1368"/>
      <c r="K1368"/>
      <c r="L1368"/>
    </row>
    <row r="1369" spans="1:12" ht="12.75" x14ac:dyDescent="0.2">
      <c r="A1369"/>
      <c r="B1369"/>
      <c r="C1369"/>
      <c r="D1369"/>
      <c r="E1369"/>
      <c r="F1369"/>
      <c r="G1369"/>
      <c r="H1369"/>
      <c r="I1369"/>
      <c r="J1369"/>
      <c r="K1369"/>
      <c r="L1369"/>
    </row>
    <row r="1370" spans="1:12" ht="12.75" x14ac:dyDescent="0.2">
      <c r="A1370"/>
      <c r="B1370"/>
      <c r="C1370"/>
      <c r="D1370"/>
      <c r="E1370"/>
      <c r="F1370"/>
      <c r="G1370"/>
      <c r="H1370"/>
      <c r="I1370"/>
      <c r="J1370"/>
      <c r="K1370"/>
      <c r="L1370"/>
    </row>
    <row r="1371" spans="1:12" ht="12.75" x14ac:dyDescent="0.2">
      <c r="A1371"/>
      <c r="B1371"/>
      <c r="C1371"/>
      <c r="D1371"/>
      <c r="E1371"/>
      <c r="F1371"/>
      <c r="G1371"/>
      <c r="H1371"/>
      <c r="I1371"/>
      <c r="J1371"/>
      <c r="K1371"/>
      <c r="L1371"/>
    </row>
    <row r="1372" spans="1:12" ht="12.75" x14ac:dyDescent="0.2">
      <c r="A1372"/>
      <c r="B1372"/>
      <c r="C1372"/>
      <c r="D1372"/>
      <c r="E1372"/>
      <c r="F1372"/>
      <c r="G1372"/>
      <c r="H1372"/>
      <c r="I1372"/>
      <c r="J1372"/>
      <c r="K1372"/>
      <c r="L1372"/>
    </row>
    <row r="1373" spans="1:12" ht="12.75" x14ac:dyDescent="0.2">
      <c r="A1373"/>
      <c r="B1373"/>
      <c r="C1373"/>
      <c r="D1373"/>
      <c r="E1373"/>
      <c r="F1373"/>
      <c r="G1373"/>
      <c r="H1373"/>
      <c r="I1373"/>
      <c r="J1373"/>
      <c r="K1373"/>
      <c r="L1373"/>
    </row>
    <row r="1374" spans="1:12" ht="12.75" x14ac:dyDescent="0.2">
      <c r="A1374"/>
      <c r="B1374"/>
      <c r="C1374"/>
      <c r="D1374"/>
      <c r="E1374"/>
      <c r="F1374"/>
      <c r="G1374"/>
      <c r="H1374"/>
      <c r="I1374"/>
      <c r="J1374"/>
      <c r="K1374"/>
      <c r="L1374"/>
    </row>
    <row r="1375" spans="1:12" ht="12.75" x14ac:dyDescent="0.2">
      <c r="A1375"/>
      <c r="B1375"/>
      <c r="C1375"/>
      <c r="D1375"/>
      <c r="E1375"/>
      <c r="F1375"/>
      <c r="G1375"/>
      <c r="H1375"/>
      <c r="I1375"/>
      <c r="J1375"/>
      <c r="K1375"/>
      <c r="L1375"/>
    </row>
    <row r="1376" spans="1:12" ht="12.75" x14ac:dyDescent="0.2">
      <c r="A1376"/>
      <c r="B1376"/>
      <c r="C1376"/>
      <c r="D1376"/>
      <c r="E1376"/>
      <c r="F1376"/>
      <c r="G1376"/>
      <c r="H1376"/>
      <c r="I1376"/>
      <c r="J1376"/>
      <c r="K1376"/>
      <c r="L1376"/>
    </row>
    <row r="1377" spans="1:12" ht="12.75" x14ac:dyDescent="0.2">
      <c r="A1377"/>
      <c r="B1377"/>
      <c r="C1377"/>
      <c r="D1377"/>
      <c r="E1377"/>
      <c r="F1377"/>
      <c r="G1377"/>
      <c r="H1377"/>
      <c r="I1377"/>
      <c r="J1377"/>
      <c r="K1377"/>
      <c r="L1377"/>
    </row>
    <row r="1378" spans="1:12" ht="12.75" x14ac:dyDescent="0.2">
      <c r="A1378"/>
      <c r="B1378"/>
      <c r="C1378"/>
      <c r="D1378"/>
      <c r="E1378"/>
      <c r="F1378"/>
      <c r="G1378"/>
      <c r="H1378"/>
      <c r="I1378"/>
      <c r="J1378"/>
      <c r="K1378"/>
      <c r="L1378"/>
    </row>
    <row r="1379" spans="1:12" ht="12.75" x14ac:dyDescent="0.2">
      <c r="A1379"/>
      <c r="B1379"/>
      <c r="C1379"/>
      <c r="D1379"/>
      <c r="E1379"/>
      <c r="F1379"/>
      <c r="G1379"/>
      <c r="H1379"/>
      <c r="I1379"/>
      <c r="J1379"/>
      <c r="K1379"/>
      <c r="L1379"/>
    </row>
    <row r="1380" spans="1:12" ht="12.75" x14ac:dyDescent="0.2">
      <c r="A1380"/>
      <c r="B1380"/>
      <c r="C1380"/>
      <c r="D1380"/>
      <c r="E1380"/>
      <c r="F1380"/>
      <c r="G1380"/>
      <c r="H1380"/>
      <c r="I1380"/>
      <c r="J1380"/>
      <c r="K1380"/>
      <c r="L1380"/>
    </row>
    <row r="1381" spans="1:12" ht="12.75" x14ac:dyDescent="0.2">
      <c r="A1381"/>
      <c r="B1381"/>
      <c r="C1381"/>
      <c r="D1381"/>
      <c r="E1381"/>
      <c r="F1381"/>
      <c r="G1381"/>
      <c r="H1381"/>
      <c r="I1381"/>
      <c r="J1381"/>
      <c r="K1381"/>
      <c r="L1381"/>
    </row>
    <row r="1382" spans="1:12" ht="12.75" x14ac:dyDescent="0.2">
      <c r="A1382"/>
      <c r="B1382"/>
      <c r="C1382"/>
      <c r="D1382"/>
      <c r="E1382"/>
      <c r="F1382"/>
      <c r="G1382"/>
      <c r="H1382"/>
      <c r="I1382"/>
      <c r="J1382"/>
      <c r="K1382"/>
      <c r="L1382"/>
    </row>
    <row r="1383" spans="1:12" ht="12.75" x14ac:dyDescent="0.2">
      <c r="A1383"/>
      <c r="B1383"/>
      <c r="C1383"/>
      <c r="D1383"/>
      <c r="E1383"/>
      <c r="F1383"/>
      <c r="G1383"/>
      <c r="H1383"/>
      <c r="I1383"/>
      <c r="J1383"/>
      <c r="K1383"/>
      <c r="L1383"/>
    </row>
    <row r="1384" spans="1:12" ht="12.75" x14ac:dyDescent="0.2">
      <c r="A1384"/>
      <c r="B1384"/>
      <c r="C1384"/>
      <c r="D1384"/>
      <c r="E1384"/>
      <c r="F1384"/>
      <c r="G1384"/>
      <c r="H1384"/>
      <c r="I1384"/>
      <c r="J1384"/>
      <c r="K1384"/>
      <c r="L1384"/>
    </row>
    <row r="1385" spans="1:12" ht="12.75" x14ac:dyDescent="0.2">
      <c r="A1385"/>
      <c r="B1385"/>
      <c r="C1385"/>
      <c r="D1385"/>
      <c r="E1385"/>
      <c r="F1385"/>
      <c r="G1385"/>
      <c r="H1385"/>
      <c r="I1385"/>
      <c r="J1385"/>
      <c r="K1385"/>
      <c r="L1385"/>
    </row>
    <row r="1386" spans="1:12" ht="12.75" x14ac:dyDescent="0.2">
      <c r="A1386"/>
      <c r="B1386"/>
      <c r="C1386"/>
      <c r="D1386"/>
      <c r="E1386"/>
      <c r="F1386"/>
      <c r="G1386"/>
      <c r="H1386"/>
      <c r="I1386"/>
      <c r="J1386"/>
      <c r="K1386"/>
      <c r="L1386"/>
    </row>
    <row r="1387" spans="1:12" ht="12.75" x14ac:dyDescent="0.2">
      <c r="A1387"/>
      <c r="B1387"/>
      <c r="C1387"/>
      <c r="D1387"/>
      <c r="E1387"/>
      <c r="F1387"/>
      <c r="G1387"/>
      <c r="H1387"/>
      <c r="I1387"/>
      <c r="J1387"/>
      <c r="K1387"/>
      <c r="L1387"/>
    </row>
    <row r="1388" spans="1:12" ht="12.75" x14ac:dyDescent="0.2">
      <c r="A1388"/>
      <c r="B1388"/>
      <c r="C1388"/>
      <c r="D1388"/>
      <c r="E1388"/>
      <c r="F1388"/>
      <c r="G1388"/>
      <c r="H1388"/>
      <c r="I1388"/>
      <c r="J1388"/>
      <c r="K1388"/>
      <c r="L1388"/>
    </row>
    <row r="1389" spans="1:12" ht="12.75" x14ac:dyDescent="0.2">
      <c r="A1389"/>
      <c r="B1389"/>
      <c r="C1389"/>
      <c r="D1389"/>
      <c r="E1389"/>
      <c r="F1389"/>
      <c r="G1389"/>
      <c r="H1389"/>
      <c r="I1389"/>
      <c r="J1389"/>
      <c r="K1389"/>
      <c r="L1389"/>
    </row>
    <row r="1390" spans="1:12" ht="12.75" x14ac:dyDescent="0.2">
      <c r="A1390"/>
      <c r="B1390"/>
      <c r="C1390"/>
      <c r="D1390"/>
      <c r="E1390"/>
      <c r="F1390"/>
      <c r="G1390"/>
      <c r="H1390"/>
      <c r="I1390"/>
      <c r="J1390"/>
      <c r="K1390"/>
      <c r="L1390"/>
    </row>
    <row r="1391" spans="1:12" ht="12.75" x14ac:dyDescent="0.2">
      <c r="A1391"/>
      <c r="B1391"/>
      <c r="C1391"/>
      <c r="D1391"/>
      <c r="E1391"/>
      <c r="F1391"/>
      <c r="G1391"/>
      <c r="H1391"/>
      <c r="I1391"/>
      <c r="J1391"/>
      <c r="K1391"/>
      <c r="L1391"/>
    </row>
    <row r="1392" spans="1:12" ht="12.75" x14ac:dyDescent="0.2">
      <c r="A1392"/>
      <c r="B1392"/>
      <c r="C1392"/>
      <c r="D1392"/>
      <c r="E1392"/>
      <c r="F1392"/>
      <c r="G1392"/>
      <c r="H1392"/>
      <c r="I1392"/>
      <c r="J1392"/>
      <c r="K1392"/>
      <c r="L1392"/>
    </row>
    <row r="1393" spans="1:12" ht="12.75" x14ac:dyDescent="0.2">
      <c r="A1393"/>
      <c r="B1393"/>
      <c r="C1393"/>
      <c r="D1393"/>
      <c r="E1393"/>
      <c r="F1393"/>
      <c r="G1393"/>
      <c r="H1393"/>
      <c r="I1393"/>
      <c r="J1393"/>
      <c r="K1393"/>
      <c r="L1393"/>
    </row>
    <row r="1394" spans="1:12" ht="12.75" x14ac:dyDescent="0.2">
      <c r="A1394"/>
      <c r="B1394"/>
      <c r="C1394"/>
      <c r="D1394"/>
      <c r="E1394"/>
      <c r="F1394"/>
      <c r="G1394"/>
      <c r="H1394"/>
      <c r="I1394"/>
      <c r="J1394"/>
      <c r="K1394"/>
      <c r="L1394"/>
    </row>
    <row r="1395" spans="1:12" ht="12.75" x14ac:dyDescent="0.2">
      <c r="A1395"/>
      <c r="B1395"/>
      <c r="C1395"/>
      <c r="D1395"/>
      <c r="E1395"/>
      <c r="F1395"/>
      <c r="G1395"/>
      <c r="H1395"/>
      <c r="I1395"/>
      <c r="J1395"/>
      <c r="K1395"/>
      <c r="L1395"/>
    </row>
    <row r="1396" spans="1:12" ht="12.75" x14ac:dyDescent="0.2">
      <c r="A1396"/>
      <c r="B1396"/>
      <c r="C1396"/>
      <c r="D1396"/>
      <c r="E1396"/>
      <c r="F1396"/>
      <c r="G1396"/>
      <c r="H1396"/>
      <c r="I1396"/>
      <c r="J1396"/>
      <c r="K1396"/>
      <c r="L1396"/>
    </row>
    <row r="1397" spans="1:12" ht="12.75" x14ac:dyDescent="0.2">
      <c r="A1397"/>
      <c r="B1397"/>
      <c r="C1397"/>
      <c r="D1397"/>
      <c r="E1397"/>
      <c r="F1397"/>
      <c r="G1397"/>
      <c r="H1397"/>
      <c r="I1397"/>
      <c r="J1397"/>
      <c r="K1397"/>
      <c r="L1397"/>
    </row>
    <row r="1398" spans="1:12" ht="12.75" x14ac:dyDescent="0.2">
      <c r="A1398"/>
      <c r="B1398"/>
      <c r="C1398"/>
      <c r="D1398"/>
      <c r="E1398"/>
      <c r="F1398"/>
      <c r="G1398"/>
      <c r="H1398"/>
      <c r="I1398"/>
      <c r="J1398"/>
      <c r="K1398"/>
      <c r="L1398"/>
    </row>
    <row r="1399" spans="1:12" ht="12.75" x14ac:dyDescent="0.2">
      <c r="A1399"/>
      <c r="B1399"/>
      <c r="C1399"/>
      <c r="D1399"/>
      <c r="E1399"/>
      <c r="F1399"/>
      <c r="G1399"/>
      <c r="H1399"/>
      <c r="I1399"/>
      <c r="J1399"/>
      <c r="K1399"/>
      <c r="L1399"/>
    </row>
    <row r="1400" spans="1:12" ht="12.75" x14ac:dyDescent="0.2">
      <c r="A1400"/>
      <c r="B1400"/>
      <c r="C1400"/>
      <c r="D1400"/>
      <c r="E1400"/>
      <c r="F1400"/>
      <c r="G1400"/>
      <c r="H1400"/>
      <c r="I1400"/>
      <c r="J1400"/>
      <c r="K1400"/>
      <c r="L1400"/>
    </row>
    <row r="1401" spans="1:12" ht="12.75" x14ac:dyDescent="0.2">
      <c r="A1401"/>
      <c r="B1401"/>
      <c r="C1401"/>
      <c r="D1401"/>
      <c r="E1401"/>
      <c r="F1401"/>
      <c r="G1401"/>
      <c r="H1401"/>
      <c r="I1401"/>
      <c r="J1401"/>
      <c r="K1401"/>
      <c r="L1401"/>
    </row>
    <row r="1402" spans="1:12" ht="12.75" x14ac:dyDescent="0.2">
      <c r="A1402"/>
      <c r="B1402"/>
      <c r="C1402"/>
      <c r="D1402"/>
      <c r="E1402"/>
      <c r="F1402"/>
      <c r="G1402"/>
      <c r="H1402"/>
      <c r="I1402"/>
      <c r="J1402"/>
      <c r="K1402"/>
      <c r="L1402"/>
    </row>
    <row r="1403" spans="1:12" ht="12.75" x14ac:dyDescent="0.2">
      <c r="A1403"/>
      <c r="B1403"/>
      <c r="C1403"/>
      <c r="D1403"/>
      <c r="E1403"/>
      <c r="F1403"/>
      <c r="G1403"/>
      <c r="H1403"/>
      <c r="I1403"/>
      <c r="J1403"/>
      <c r="K1403"/>
      <c r="L1403"/>
    </row>
    <row r="1404" spans="1:12" ht="12.75" x14ac:dyDescent="0.2">
      <c r="A1404"/>
      <c r="B1404"/>
      <c r="C1404"/>
      <c r="D1404"/>
      <c r="E1404"/>
      <c r="F1404"/>
      <c r="G1404"/>
      <c r="H1404"/>
      <c r="I1404"/>
      <c r="J1404"/>
      <c r="K1404"/>
      <c r="L1404"/>
    </row>
    <row r="1405" spans="1:12" ht="12.75" x14ac:dyDescent="0.2">
      <c r="A1405"/>
      <c r="B1405"/>
      <c r="C1405"/>
      <c r="D1405"/>
      <c r="E1405"/>
      <c r="F1405"/>
      <c r="G1405"/>
      <c r="H1405"/>
      <c r="I1405"/>
      <c r="J1405"/>
      <c r="K1405"/>
      <c r="L1405"/>
    </row>
    <row r="1406" spans="1:12" ht="12.75" x14ac:dyDescent="0.2">
      <c r="A1406"/>
      <c r="B1406"/>
      <c r="C1406"/>
      <c r="D1406"/>
      <c r="E1406"/>
      <c r="F1406"/>
      <c r="G1406"/>
      <c r="H1406"/>
      <c r="I1406"/>
      <c r="J1406"/>
      <c r="K1406"/>
      <c r="L1406"/>
    </row>
    <row r="1407" spans="1:12" ht="12.75" x14ac:dyDescent="0.2">
      <c r="A1407"/>
      <c r="B1407"/>
      <c r="C1407"/>
      <c r="D1407"/>
      <c r="E1407"/>
      <c r="F1407"/>
      <c r="G1407"/>
      <c r="H1407"/>
      <c r="I1407"/>
      <c r="J1407"/>
      <c r="K1407"/>
      <c r="L1407"/>
    </row>
    <row r="1408" spans="1:12" ht="12.75" x14ac:dyDescent="0.2">
      <c r="A1408"/>
      <c r="B1408"/>
      <c r="C1408"/>
      <c r="D1408"/>
      <c r="E1408"/>
      <c r="F1408"/>
      <c r="G1408"/>
      <c r="H1408"/>
      <c r="I1408"/>
      <c r="J1408"/>
      <c r="K1408"/>
      <c r="L1408"/>
    </row>
    <row r="1409" spans="1:12" ht="12.75" x14ac:dyDescent="0.2">
      <c r="A1409"/>
      <c r="B1409"/>
      <c r="C1409"/>
      <c r="D1409"/>
      <c r="E1409"/>
      <c r="F1409"/>
      <c r="G1409"/>
      <c r="H1409"/>
      <c r="I1409"/>
      <c r="J1409"/>
      <c r="K1409"/>
      <c r="L1409"/>
    </row>
    <row r="1410" spans="1:12" ht="12.75" x14ac:dyDescent="0.2">
      <c r="A1410"/>
      <c r="B1410"/>
      <c r="C1410"/>
      <c r="D1410"/>
      <c r="E1410"/>
      <c r="F1410"/>
      <c r="G1410"/>
      <c r="H1410"/>
      <c r="I1410"/>
      <c r="J1410"/>
      <c r="K1410"/>
      <c r="L1410"/>
    </row>
    <row r="1411" spans="1:12" ht="12.75" x14ac:dyDescent="0.2">
      <c r="A1411"/>
      <c r="B1411"/>
      <c r="C1411"/>
      <c r="D1411"/>
      <c r="E1411"/>
      <c r="F1411"/>
      <c r="G1411"/>
      <c r="H1411"/>
      <c r="I1411"/>
      <c r="J1411"/>
      <c r="K1411"/>
      <c r="L1411"/>
    </row>
    <row r="1412" spans="1:12" ht="12.75" x14ac:dyDescent="0.2">
      <c r="A1412"/>
      <c r="B1412"/>
      <c r="C1412"/>
      <c r="D1412"/>
      <c r="E1412"/>
      <c r="F1412"/>
      <c r="G1412"/>
      <c r="H1412"/>
      <c r="I1412"/>
      <c r="J1412"/>
      <c r="K1412"/>
      <c r="L1412"/>
    </row>
    <row r="1413" spans="1:12" ht="12.75" x14ac:dyDescent="0.2">
      <c r="A1413"/>
      <c r="B1413"/>
      <c r="C1413"/>
      <c r="D1413"/>
      <c r="E1413"/>
      <c r="F1413"/>
      <c r="G1413"/>
      <c r="H1413"/>
      <c r="I1413"/>
      <c r="J1413"/>
      <c r="K1413"/>
      <c r="L1413"/>
    </row>
    <row r="1414" spans="1:12" ht="12.75" x14ac:dyDescent="0.2">
      <c r="A1414"/>
      <c r="B1414"/>
      <c r="C1414"/>
      <c r="D1414"/>
      <c r="E1414"/>
      <c r="F1414"/>
      <c r="G1414"/>
      <c r="H1414"/>
      <c r="I1414"/>
      <c r="J1414"/>
      <c r="K1414"/>
      <c r="L1414"/>
    </row>
    <row r="1415" spans="1:12" ht="12.75" x14ac:dyDescent="0.2">
      <c r="A1415"/>
      <c r="B1415"/>
      <c r="C1415"/>
      <c r="D1415"/>
      <c r="E1415"/>
      <c r="F1415"/>
      <c r="G1415"/>
      <c r="H1415"/>
      <c r="I1415"/>
      <c r="J1415"/>
      <c r="K1415"/>
      <c r="L1415"/>
    </row>
    <row r="1416" spans="1:12" ht="12.75" x14ac:dyDescent="0.2">
      <c r="A1416"/>
      <c r="B1416"/>
      <c r="C1416"/>
      <c r="D1416"/>
      <c r="E1416"/>
      <c r="F1416"/>
      <c r="G1416"/>
      <c r="H1416"/>
      <c r="I1416"/>
      <c r="J1416"/>
      <c r="K1416"/>
      <c r="L1416"/>
    </row>
    <row r="1417" spans="1:12" ht="12.75" x14ac:dyDescent="0.2">
      <c r="A1417"/>
      <c r="B1417"/>
      <c r="C1417"/>
      <c r="D1417"/>
      <c r="E1417"/>
      <c r="F1417"/>
      <c r="G1417"/>
      <c r="H1417"/>
      <c r="I1417"/>
      <c r="J1417"/>
      <c r="K1417"/>
      <c r="L1417"/>
    </row>
    <row r="1418" spans="1:12" ht="12.75" x14ac:dyDescent="0.2">
      <c r="A1418"/>
      <c r="B1418"/>
      <c r="C1418"/>
      <c r="D1418"/>
      <c r="E1418"/>
      <c r="F1418"/>
      <c r="G1418"/>
      <c r="H1418"/>
      <c r="I1418"/>
      <c r="J1418"/>
      <c r="K1418"/>
      <c r="L1418"/>
    </row>
    <row r="1419" spans="1:12" ht="12.75" x14ac:dyDescent="0.2">
      <c r="A1419"/>
      <c r="B1419"/>
      <c r="C1419"/>
      <c r="D1419"/>
      <c r="E1419"/>
      <c r="F1419"/>
      <c r="G1419"/>
      <c r="H1419"/>
      <c r="I1419"/>
      <c r="J1419"/>
      <c r="K1419"/>
      <c r="L1419"/>
    </row>
    <row r="1420" spans="1:12" ht="12.75" x14ac:dyDescent="0.2">
      <c r="A1420"/>
      <c r="B1420"/>
      <c r="C1420"/>
      <c r="D1420"/>
      <c r="E1420"/>
      <c r="F1420"/>
      <c r="G1420"/>
      <c r="H1420"/>
      <c r="I1420"/>
      <c r="J1420"/>
      <c r="K1420"/>
      <c r="L1420"/>
    </row>
    <row r="1421" spans="1:12" ht="12.75" x14ac:dyDescent="0.2">
      <c r="A1421"/>
      <c r="B1421"/>
      <c r="C1421"/>
      <c r="D1421"/>
      <c r="E1421"/>
      <c r="F1421"/>
      <c r="G1421"/>
      <c r="H1421"/>
      <c r="I1421"/>
      <c r="J1421"/>
      <c r="K1421"/>
      <c r="L1421"/>
    </row>
    <row r="1422" spans="1:12" ht="12.75" x14ac:dyDescent="0.2">
      <c r="A1422"/>
      <c r="B1422"/>
      <c r="C1422"/>
      <c r="D1422"/>
      <c r="E1422"/>
      <c r="F1422"/>
      <c r="G1422"/>
      <c r="H1422"/>
      <c r="I1422"/>
      <c r="J1422"/>
      <c r="K1422"/>
      <c r="L1422"/>
    </row>
    <row r="1423" spans="1:12" ht="12.75" x14ac:dyDescent="0.2">
      <c r="A1423"/>
      <c r="B1423"/>
      <c r="C1423"/>
      <c r="D1423"/>
      <c r="E1423"/>
      <c r="F1423"/>
      <c r="G1423"/>
      <c r="H1423"/>
      <c r="I1423"/>
      <c r="J1423"/>
      <c r="K1423"/>
      <c r="L1423"/>
    </row>
    <row r="1424" spans="1:12" ht="12.75" x14ac:dyDescent="0.2">
      <c r="A1424"/>
      <c r="B1424"/>
      <c r="C1424"/>
      <c r="D1424"/>
      <c r="E1424"/>
      <c r="F1424"/>
      <c r="G1424"/>
      <c r="H1424"/>
      <c r="I1424"/>
      <c r="J1424"/>
      <c r="K1424"/>
      <c r="L1424"/>
    </row>
    <row r="1425" spans="1:12" ht="12.75" x14ac:dyDescent="0.2">
      <c r="A1425"/>
      <c r="B1425"/>
      <c r="C1425"/>
      <c r="D1425"/>
      <c r="E1425"/>
      <c r="F1425"/>
      <c r="G1425"/>
      <c r="H1425"/>
      <c r="I1425"/>
      <c r="J1425"/>
      <c r="K1425"/>
      <c r="L1425"/>
    </row>
    <row r="1426" spans="1:12" ht="12.75" x14ac:dyDescent="0.2">
      <c r="A1426"/>
      <c r="B1426"/>
      <c r="C1426"/>
      <c r="D1426"/>
      <c r="E1426"/>
      <c r="F1426"/>
      <c r="G1426"/>
      <c r="H1426"/>
      <c r="I1426"/>
      <c r="J1426"/>
      <c r="K1426"/>
      <c r="L1426"/>
    </row>
    <row r="1427" spans="1:12" ht="12.75" x14ac:dyDescent="0.2">
      <c r="A1427"/>
      <c r="B1427"/>
      <c r="C1427"/>
      <c r="D1427"/>
      <c r="E1427"/>
      <c r="F1427"/>
      <c r="G1427"/>
      <c r="H1427"/>
      <c r="I1427"/>
      <c r="J1427"/>
      <c r="K1427"/>
      <c r="L1427"/>
    </row>
    <row r="1428" spans="1:12" ht="12.75" x14ac:dyDescent="0.2">
      <c r="A1428"/>
      <c r="B1428"/>
      <c r="C1428"/>
      <c r="D1428"/>
      <c r="E1428"/>
      <c r="F1428"/>
      <c r="G1428"/>
      <c r="H1428"/>
      <c r="I1428"/>
      <c r="J1428"/>
      <c r="K1428"/>
      <c r="L1428"/>
    </row>
    <row r="1429" spans="1:12" ht="12.75" x14ac:dyDescent="0.2">
      <c r="A1429"/>
      <c r="B1429"/>
      <c r="C1429"/>
      <c r="D1429"/>
      <c r="E1429"/>
      <c r="F1429"/>
      <c r="G1429"/>
      <c r="H1429"/>
      <c r="I1429"/>
      <c r="J1429"/>
      <c r="K1429"/>
      <c r="L1429"/>
    </row>
    <row r="1430" spans="1:12" ht="12.75" x14ac:dyDescent="0.2">
      <c r="A1430"/>
      <c r="B1430"/>
      <c r="C1430"/>
      <c r="D1430"/>
      <c r="E1430"/>
      <c r="F1430"/>
      <c r="G1430"/>
      <c r="H1430"/>
      <c r="I1430"/>
      <c r="J1430"/>
      <c r="K1430"/>
      <c r="L1430"/>
    </row>
    <row r="1431" spans="1:12" ht="12.75" x14ac:dyDescent="0.2">
      <c r="A1431"/>
      <c r="B1431"/>
      <c r="C1431"/>
      <c r="D1431"/>
      <c r="E1431"/>
      <c r="F1431"/>
      <c r="G1431"/>
      <c r="H1431"/>
      <c r="I1431"/>
      <c r="J1431"/>
      <c r="K1431"/>
      <c r="L1431"/>
    </row>
    <row r="1432" spans="1:12" ht="12.75" x14ac:dyDescent="0.2">
      <c r="A1432"/>
      <c r="B1432"/>
      <c r="C1432"/>
      <c r="D1432"/>
      <c r="E1432"/>
      <c r="F1432"/>
      <c r="G1432"/>
      <c r="H1432"/>
      <c r="I1432"/>
      <c r="J1432"/>
      <c r="K1432"/>
      <c r="L1432"/>
    </row>
    <row r="1433" spans="1:12" ht="12.75" x14ac:dyDescent="0.2">
      <c r="A1433"/>
      <c r="B1433"/>
      <c r="C1433"/>
      <c r="D1433"/>
      <c r="E1433"/>
      <c r="F1433"/>
      <c r="G1433"/>
      <c r="H1433"/>
      <c r="I1433"/>
      <c r="J1433"/>
      <c r="K1433"/>
      <c r="L1433"/>
    </row>
    <row r="1434" spans="1:12" ht="12.75" x14ac:dyDescent="0.2">
      <c r="A1434"/>
      <c r="B1434"/>
      <c r="C1434"/>
      <c r="D1434"/>
      <c r="E1434"/>
      <c r="F1434"/>
      <c r="G1434"/>
      <c r="H1434"/>
      <c r="I1434"/>
      <c r="J1434"/>
      <c r="K1434"/>
      <c r="L1434"/>
    </row>
    <row r="1435" spans="1:12" ht="12.75" x14ac:dyDescent="0.2">
      <c r="A1435"/>
      <c r="B1435"/>
      <c r="C1435"/>
      <c r="D1435"/>
      <c r="E1435"/>
      <c r="F1435"/>
      <c r="G1435"/>
      <c r="H1435"/>
      <c r="I1435"/>
      <c r="J1435"/>
      <c r="K1435"/>
      <c r="L1435"/>
    </row>
    <row r="1436" spans="1:12" ht="12.75" x14ac:dyDescent="0.2">
      <c r="A1436"/>
      <c r="B1436"/>
      <c r="C1436"/>
      <c r="D1436"/>
      <c r="E1436"/>
      <c r="F1436"/>
      <c r="G1436"/>
      <c r="H1436"/>
      <c r="I1436"/>
      <c r="J1436"/>
      <c r="K1436"/>
      <c r="L1436"/>
    </row>
    <row r="1437" spans="1:12" ht="12.75" x14ac:dyDescent="0.2">
      <c r="A1437"/>
      <c r="B1437"/>
      <c r="C1437"/>
      <c r="D1437"/>
      <c r="E1437"/>
      <c r="F1437"/>
      <c r="G1437"/>
      <c r="H1437"/>
      <c r="I1437"/>
      <c r="J1437"/>
      <c r="K1437"/>
      <c r="L1437"/>
    </row>
    <row r="1438" spans="1:12" ht="12.75" x14ac:dyDescent="0.2">
      <c r="A1438"/>
      <c r="B1438"/>
      <c r="C1438"/>
      <c r="D1438"/>
      <c r="E1438"/>
      <c r="F1438"/>
      <c r="G1438"/>
      <c r="H1438"/>
      <c r="I1438"/>
      <c r="J1438"/>
      <c r="K1438"/>
      <c r="L1438"/>
    </row>
    <row r="1439" spans="1:12" ht="12.75" x14ac:dyDescent="0.2">
      <c r="A1439"/>
      <c r="B1439"/>
      <c r="C1439"/>
      <c r="D1439"/>
      <c r="E1439"/>
      <c r="F1439"/>
      <c r="G1439"/>
      <c r="H1439"/>
      <c r="I1439"/>
      <c r="J1439"/>
      <c r="K1439"/>
      <c r="L1439"/>
    </row>
    <row r="1440" spans="1:12" ht="12.75" x14ac:dyDescent="0.2">
      <c r="A1440"/>
      <c r="B1440"/>
      <c r="C1440"/>
      <c r="D1440"/>
      <c r="E1440"/>
      <c r="F1440"/>
      <c r="G1440"/>
      <c r="H1440"/>
      <c r="I1440"/>
      <c r="J1440"/>
      <c r="K1440"/>
      <c r="L1440"/>
    </row>
    <row r="1441" spans="1:12" ht="12.75" x14ac:dyDescent="0.2">
      <c r="A1441"/>
      <c r="B1441"/>
      <c r="C1441"/>
      <c r="D1441"/>
      <c r="E1441"/>
      <c r="F1441"/>
      <c r="G1441"/>
      <c r="H1441"/>
      <c r="I1441"/>
      <c r="J1441"/>
      <c r="K1441"/>
      <c r="L1441"/>
    </row>
    <row r="1442" spans="1:12" ht="12.75" x14ac:dyDescent="0.2">
      <c r="A1442"/>
      <c r="B1442"/>
      <c r="C1442"/>
      <c r="D1442"/>
      <c r="E1442"/>
      <c r="F1442"/>
      <c r="G1442"/>
      <c r="H1442"/>
      <c r="I1442"/>
      <c r="J1442"/>
      <c r="K1442"/>
      <c r="L1442"/>
    </row>
    <row r="1443" spans="1:12" ht="12.75" x14ac:dyDescent="0.2">
      <c r="A1443"/>
      <c r="B1443"/>
      <c r="C1443"/>
      <c r="D1443"/>
      <c r="E1443"/>
      <c r="F1443"/>
      <c r="G1443"/>
      <c r="H1443"/>
      <c r="I1443"/>
      <c r="J1443"/>
      <c r="K1443"/>
      <c r="L1443"/>
    </row>
    <row r="1444" spans="1:12" ht="12.75" x14ac:dyDescent="0.2">
      <c r="A1444"/>
      <c r="B1444"/>
      <c r="C1444"/>
      <c r="D1444"/>
      <c r="E1444"/>
      <c r="F1444"/>
      <c r="G1444"/>
      <c r="H1444"/>
      <c r="I1444"/>
      <c r="J1444"/>
      <c r="K1444"/>
      <c r="L1444"/>
    </row>
    <row r="1445" spans="1:12" ht="12.75" x14ac:dyDescent="0.2">
      <c r="A1445"/>
      <c r="B1445"/>
      <c r="C1445"/>
      <c r="D1445"/>
      <c r="E1445"/>
      <c r="F1445"/>
      <c r="G1445"/>
      <c r="H1445"/>
      <c r="I1445"/>
      <c r="J1445"/>
      <c r="K1445"/>
      <c r="L1445"/>
    </row>
    <row r="1446" spans="1:12" ht="12.75" x14ac:dyDescent="0.2">
      <c r="A1446"/>
      <c r="B1446"/>
      <c r="C1446"/>
      <c r="D1446"/>
      <c r="E1446"/>
      <c r="F1446"/>
      <c r="G1446"/>
      <c r="H1446"/>
      <c r="I1446"/>
      <c r="J1446"/>
      <c r="K1446"/>
      <c r="L1446"/>
    </row>
    <row r="1447" spans="1:12" ht="12.75" x14ac:dyDescent="0.2">
      <c r="A1447"/>
      <c r="B1447"/>
      <c r="C1447"/>
      <c r="D1447"/>
      <c r="E1447"/>
      <c r="F1447"/>
      <c r="G1447"/>
      <c r="H1447"/>
      <c r="I1447"/>
      <c r="J1447"/>
      <c r="K1447"/>
      <c r="L1447"/>
    </row>
    <row r="1448" spans="1:12" ht="12.75" x14ac:dyDescent="0.2">
      <c r="A1448"/>
      <c r="B1448"/>
      <c r="C1448"/>
      <c r="D1448"/>
      <c r="E1448"/>
      <c r="F1448"/>
      <c r="G1448"/>
      <c r="H1448"/>
      <c r="I1448"/>
      <c r="J1448"/>
      <c r="K1448"/>
      <c r="L1448"/>
    </row>
    <row r="1449" spans="1:12" ht="12.75" x14ac:dyDescent="0.2">
      <c r="A1449"/>
      <c r="B1449"/>
      <c r="C1449"/>
      <c r="D1449"/>
      <c r="E1449"/>
      <c r="F1449"/>
      <c r="G1449"/>
      <c r="H1449"/>
      <c r="I1449"/>
      <c r="J1449"/>
      <c r="K1449"/>
      <c r="L1449"/>
    </row>
    <row r="1450" spans="1:12" ht="12.75" x14ac:dyDescent="0.2">
      <c r="A1450"/>
      <c r="B1450"/>
      <c r="C1450"/>
      <c r="D1450"/>
      <c r="E1450"/>
      <c r="F1450"/>
      <c r="G1450"/>
      <c r="H1450"/>
      <c r="I1450"/>
      <c r="J1450"/>
      <c r="K1450"/>
      <c r="L1450"/>
    </row>
    <row r="1451" spans="1:12" ht="12.75" x14ac:dyDescent="0.2">
      <c r="A1451"/>
      <c r="B1451"/>
      <c r="C1451"/>
      <c r="D1451"/>
      <c r="E1451"/>
      <c r="F1451"/>
      <c r="G1451"/>
      <c r="H1451"/>
      <c r="I1451"/>
      <c r="J1451"/>
      <c r="K1451"/>
      <c r="L1451"/>
    </row>
    <row r="1452" spans="1:12" ht="12.75" x14ac:dyDescent="0.2">
      <c r="A1452"/>
      <c r="B1452"/>
      <c r="C1452"/>
      <c r="D1452"/>
      <c r="E1452"/>
      <c r="F1452"/>
      <c r="G1452"/>
      <c r="H1452"/>
      <c r="I1452"/>
      <c r="J1452"/>
      <c r="K1452"/>
      <c r="L1452"/>
    </row>
    <row r="1453" spans="1:12" ht="12.75" x14ac:dyDescent="0.2">
      <c r="A1453"/>
      <c r="B1453"/>
      <c r="C1453"/>
      <c r="D1453"/>
      <c r="E1453"/>
      <c r="F1453"/>
      <c r="G1453"/>
      <c r="H1453"/>
      <c r="I1453"/>
      <c r="J1453"/>
      <c r="K1453"/>
      <c r="L1453"/>
    </row>
    <row r="1454" spans="1:12" ht="12.75" x14ac:dyDescent="0.2">
      <c r="A1454"/>
      <c r="B1454"/>
      <c r="C1454"/>
      <c r="D1454"/>
      <c r="E1454"/>
      <c r="F1454"/>
      <c r="G1454"/>
      <c r="H1454"/>
      <c r="I1454"/>
      <c r="J1454"/>
      <c r="K1454"/>
      <c r="L1454"/>
    </row>
    <row r="1455" spans="1:12" ht="12.75" x14ac:dyDescent="0.2">
      <c r="A1455"/>
      <c r="B1455"/>
      <c r="C1455"/>
      <c r="D1455"/>
      <c r="E1455"/>
      <c r="F1455"/>
      <c r="G1455"/>
      <c r="H1455"/>
      <c r="I1455"/>
      <c r="J1455"/>
      <c r="K1455"/>
      <c r="L1455"/>
    </row>
    <row r="1456" spans="1:12" ht="12.75" x14ac:dyDescent="0.2">
      <c r="A1456"/>
      <c r="B1456"/>
      <c r="C1456"/>
      <c r="D1456"/>
      <c r="E1456"/>
      <c r="F1456"/>
      <c r="G1456"/>
      <c r="H1456"/>
      <c r="I1456"/>
      <c r="J1456"/>
      <c r="K1456"/>
      <c r="L1456"/>
    </row>
    <row r="1457" spans="1:12" ht="12.75" x14ac:dyDescent="0.2">
      <c r="A1457"/>
      <c r="B1457"/>
      <c r="C1457"/>
      <c r="D1457"/>
      <c r="E1457"/>
      <c r="F1457"/>
      <c r="G1457"/>
      <c r="H1457"/>
      <c r="I1457"/>
      <c r="J1457"/>
      <c r="K1457"/>
      <c r="L1457"/>
    </row>
    <row r="1458" spans="1:12" ht="12.75" x14ac:dyDescent="0.2">
      <c r="A1458"/>
      <c r="B1458"/>
      <c r="C1458"/>
      <c r="D1458"/>
      <c r="E1458"/>
      <c r="F1458"/>
      <c r="G1458"/>
      <c r="H1458"/>
      <c r="I1458"/>
      <c r="J1458"/>
      <c r="K1458"/>
      <c r="L1458"/>
    </row>
    <row r="1459" spans="1:12" ht="12.75" x14ac:dyDescent="0.2">
      <c r="A1459"/>
      <c r="B1459"/>
      <c r="C1459"/>
      <c r="D1459"/>
      <c r="E1459"/>
      <c r="F1459"/>
      <c r="G1459"/>
      <c r="H1459"/>
      <c r="I1459"/>
      <c r="J1459"/>
      <c r="K1459"/>
      <c r="L1459"/>
    </row>
    <row r="1460" spans="1:12" ht="12.75" x14ac:dyDescent="0.2">
      <c r="A1460"/>
      <c r="B1460"/>
      <c r="C1460"/>
      <c r="D1460"/>
      <c r="E1460"/>
      <c r="F1460"/>
      <c r="G1460"/>
      <c r="H1460"/>
      <c r="I1460"/>
      <c r="J1460"/>
      <c r="K1460"/>
      <c r="L1460"/>
    </row>
    <row r="1461" spans="1:12" ht="12.75" x14ac:dyDescent="0.2">
      <c r="A1461"/>
      <c r="B1461"/>
      <c r="C1461"/>
      <c r="D1461"/>
      <c r="E1461"/>
      <c r="F1461"/>
      <c r="G1461"/>
      <c r="H1461"/>
      <c r="I1461"/>
      <c r="J1461"/>
      <c r="K1461"/>
      <c r="L1461"/>
    </row>
    <row r="1462" spans="1:12" ht="12.75" x14ac:dyDescent="0.2">
      <c r="A1462"/>
      <c r="B1462"/>
      <c r="C1462"/>
      <c r="D1462"/>
      <c r="E1462"/>
      <c r="F1462"/>
      <c r="G1462"/>
      <c r="H1462"/>
      <c r="I1462"/>
      <c r="J1462"/>
      <c r="K1462"/>
      <c r="L1462"/>
    </row>
    <row r="1463" spans="1:12" ht="12.75" x14ac:dyDescent="0.2">
      <c r="A1463"/>
      <c r="B1463"/>
      <c r="C1463"/>
      <c r="D1463"/>
      <c r="E1463"/>
      <c r="F1463"/>
      <c r="G1463"/>
      <c r="H1463"/>
      <c r="I1463"/>
      <c r="J1463"/>
      <c r="K1463"/>
      <c r="L1463"/>
    </row>
    <row r="1464" spans="1:12" ht="12.75" x14ac:dyDescent="0.2">
      <c r="A1464"/>
      <c r="B1464"/>
      <c r="C1464"/>
      <c r="D1464"/>
      <c r="E1464"/>
      <c r="F1464"/>
      <c r="G1464"/>
      <c r="H1464"/>
      <c r="I1464"/>
      <c r="J1464"/>
      <c r="K1464"/>
      <c r="L1464"/>
    </row>
    <row r="1465" spans="1:12" ht="12.75" x14ac:dyDescent="0.2">
      <c r="A1465"/>
      <c r="B1465"/>
      <c r="C1465"/>
      <c r="D1465"/>
      <c r="E1465"/>
      <c r="F1465"/>
      <c r="G1465"/>
      <c r="H1465"/>
      <c r="I1465"/>
      <c r="J1465"/>
      <c r="K1465"/>
      <c r="L1465"/>
    </row>
    <row r="1466" spans="1:12" ht="12.75" x14ac:dyDescent="0.2">
      <c r="A1466"/>
      <c r="B1466"/>
      <c r="C1466"/>
      <c r="D1466"/>
      <c r="E1466"/>
      <c r="F1466"/>
      <c r="G1466"/>
      <c r="H1466"/>
      <c r="I1466"/>
      <c r="J1466"/>
      <c r="K1466"/>
      <c r="L1466"/>
    </row>
    <row r="1467" spans="1:12" ht="12.75" x14ac:dyDescent="0.2">
      <c r="A1467"/>
      <c r="B1467"/>
      <c r="C1467"/>
      <c r="D1467"/>
      <c r="E1467"/>
      <c r="F1467"/>
      <c r="G1467"/>
      <c r="H1467"/>
      <c r="I1467"/>
      <c r="J1467"/>
      <c r="K1467"/>
      <c r="L1467"/>
    </row>
    <row r="1468" spans="1:12" ht="12.75" x14ac:dyDescent="0.2">
      <c r="A1468"/>
      <c r="B1468"/>
      <c r="C1468"/>
      <c r="D1468"/>
      <c r="E1468"/>
      <c r="F1468"/>
      <c r="G1468"/>
      <c r="H1468"/>
      <c r="I1468"/>
      <c r="J1468"/>
      <c r="K1468"/>
      <c r="L1468"/>
    </row>
    <row r="1469" spans="1:12" ht="12.75" x14ac:dyDescent="0.2">
      <c r="A1469"/>
      <c r="B1469"/>
      <c r="C1469"/>
      <c r="D1469"/>
      <c r="E1469"/>
      <c r="F1469"/>
      <c r="G1469"/>
      <c r="H1469"/>
      <c r="I1469"/>
      <c r="J1469"/>
      <c r="K1469"/>
      <c r="L1469"/>
    </row>
    <row r="1470" spans="1:12" ht="12.75" x14ac:dyDescent="0.2">
      <c r="A1470"/>
      <c r="B1470"/>
      <c r="C1470"/>
      <c r="D1470"/>
      <c r="E1470"/>
      <c r="F1470"/>
      <c r="G1470"/>
      <c r="H1470"/>
      <c r="I1470"/>
      <c r="J1470"/>
      <c r="K1470"/>
      <c r="L1470"/>
    </row>
    <row r="1471" spans="1:12" ht="12.75" x14ac:dyDescent="0.2">
      <c r="A1471"/>
      <c r="B1471"/>
      <c r="C1471"/>
      <c r="D1471"/>
      <c r="E1471"/>
      <c r="F1471"/>
      <c r="G1471"/>
      <c r="H1471"/>
      <c r="I1471"/>
      <c r="J1471"/>
      <c r="K1471"/>
      <c r="L1471"/>
    </row>
    <row r="1472" spans="1:12" ht="12.75" x14ac:dyDescent="0.2">
      <c r="A1472"/>
      <c r="B1472"/>
      <c r="C1472"/>
      <c r="D1472"/>
      <c r="E1472"/>
      <c r="F1472"/>
      <c r="G1472"/>
      <c r="H1472"/>
      <c r="I1472"/>
      <c r="J1472"/>
      <c r="K1472"/>
      <c r="L1472"/>
    </row>
    <row r="1473" spans="1:12" ht="12.75" x14ac:dyDescent="0.2">
      <c r="A1473"/>
      <c r="B1473"/>
      <c r="C1473"/>
      <c r="D1473"/>
      <c r="E1473"/>
      <c r="F1473"/>
      <c r="G1473"/>
      <c r="H1473"/>
      <c r="I1473"/>
      <c r="J1473"/>
      <c r="K1473"/>
      <c r="L1473"/>
    </row>
    <row r="1474" spans="1:12" ht="12.75" x14ac:dyDescent="0.2">
      <c r="A1474"/>
      <c r="B1474"/>
      <c r="C1474"/>
      <c r="D1474"/>
      <c r="E1474"/>
      <c r="F1474"/>
      <c r="G1474"/>
      <c r="H1474"/>
      <c r="I1474"/>
      <c r="J1474"/>
      <c r="K1474"/>
      <c r="L1474"/>
    </row>
    <row r="1475" spans="1:12" ht="12.75" x14ac:dyDescent="0.2">
      <c r="A1475"/>
      <c r="B1475"/>
      <c r="C1475"/>
      <c r="D1475"/>
      <c r="E1475"/>
      <c r="F1475"/>
      <c r="G1475"/>
      <c r="H1475"/>
      <c r="I1475"/>
      <c r="J1475"/>
      <c r="K1475"/>
      <c r="L1475"/>
    </row>
    <row r="1476" spans="1:12" ht="12.75" x14ac:dyDescent="0.2">
      <c r="A1476"/>
      <c r="B1476"/>
      <c r="C1476"/>
      <c r="D1476"/>
      <c r="E1476"/>
      <c r="F1476"/>
      <c r="G1476"/>
      <c r="H1476"/>
      <c r="I1476"/>
      <c r="J1476"/>
      <c r="K1476"/>
      <c r="L1476"/>
    </row>
    <row r="1477" spans="1:12" ht="12.75" x14ac:dyDescent="0.2">
      <c r="A1477"/>
      <c r="B1477"/>
      <c r="C1477"/>
      <c r="D1477"/>
      <c r="E1477"/>
      <c r="F1477"/>
      <c r="G1477"/>
      <c r="H1477"/>
      <c r="I1477"/>
      <c r="J1477"/>
      <c r="K1477"/>
      <c r="L1477"/>
    </row>
    <row r="1478" spans="1:12" ht="12.75" x14ac:dyDescent="0.2">
      <c r="A1478"/>
      <c r="B1478"/>
      <c r="C1478"/>
      <c r="D1478"/>
      <c r="E1478"/>
      <c r="F1478"/>
      <c r="G1478"/>
      <c r="H1478"/>
      <c r="I1478"/>
      <c r="J1478"/>
      <c r="K1478"/>
      <c r="L1478"/>
    </row>
    <row r="1479" spans="1:12" ht="12.75" x14ac:dyDescent="0.2">
      <c r="A1479"/>
      <c r="B1479"/>
      <c r="C1479"/>
      <c r="D1479"/>
      <c r="E1479"/>
      <c r="F1479"/>
      <c r="G1479"/>
      <c r="H1479"/>
      <c r="I1479"/>
      <c r="J1479"/>
      <c r="K1479"/>
      <c r="L1479"/>
    </row>
    <row r="1480" spans="1:12" ht="12.75" x14ac:dyDescent="0.2">
      <c r="A1480"/>
      <c r="B1480"/>
      <c r="C1480"/>
      <c r="D1480"/>
      <c r="E1480"/>
      <c r="F1480"/>
      <c r="G1480"/>
      <c r="H1480"/>
      <c r="I1480"/>
      <c r="J1480"/>
      <c r="K1480"/>
      <c r="L1480"/>
    </row>
    <row r="1481" spans="1:12" ht="12.75" x14ac:dyDescent="0.2">
      <c r="A1481"/>
      <c r="B1481"/>
      <c r="C1481"/>
      <c r="D1481"/>
      <c r="E1481"/>
      <c r="F1481"/>
      <c r="G1481"/>
      <c r="H1481"/>
      <c r="I1481"/>
      <c r="J1481"/>
      <c r="K1481"/>
      <c r="L1481"/>
    </row>
    <row r="1482" spans="1:12" ht="12.75" x14ac:dyDescent="0.2">
      <c r="A1482"/>
      <c r="B1482"/>
      <c r="C1482"/>
      <c r="D1482"/>
      <c r="E1482"/>
      <c r="F1482"/>
      <c r="G1482"/>
      <c r="H1482"/>
      <c r="I1482"/>
      <c r="J1482"/>
      <c r="K1482"/>
      <c r="L1482"/>
    </row>
    <row r="1483" spans="1:12" ht="12.75" x14ac:dyDescent="0.2">
      <c r="A1483"/>
      <c r="B1483"/>
      <c r="C1483"/>
      <c r="D1483"/>
      <c r="E1483"/>
      <c r="F1483"/>
      <c r="G1483"/>
      <c r="H1483"/>
      <c r="I1483"/>
      <c r="J1483"/>
      <c r="K1483"/>
      <c r="L1483"/>
    </row>
    <row r="1484" spans="1:12" ht="12.75" x14ac:dyDescent="0.2">
      <c r="A1484"/>
      <c r="B1484"/>
      <c r="C1484"/>
      <c r="D1484"/>
      <c r="E1484"/>
      <c r="F1484"/>
      <c r="G1484"/>
      <c r="H1484"/>
      <c r="I1484"/>
      <c r="J1484"/>
      <c r="K1484"/>
      <c r="L1484"/>
    </row>
    <row r="1485" spans="1:12" ht="12.75" x14ac:dyDescent="0.2">
      <c r="A1485"/>
      <c r="B1485"/>
      <c r="C1485"/>
      <c r="D1485"/>
      <c r="E1485"/>
      <c r="F1485"/>
      <c r="G1485"/>
      <c r="H1485"/>
      <c r="I1485"/>
      <c r="J1485"/>
      <c r="K1485"/>
      <c r="L1485"/>
    </row>
    <row r="1486" spans="1:12" ht="12.75" x14ac:dyDescent="0.2">
      <c r="A1486"/>
      <c r="B1486"/>
      <c r="C1486"/>
      <c r="D1486"/>
      <c r="E1486"/>
      <c r="F1486"/>
      <c r="G1486"/>
      <c r="H1486"/>
      <c r="I1486"/>
      <c r="J1486"/>
      <c r="K1486"/>
      <c r="L1486"/>
    </row>
    <row r="1487" spans="1:12" ht="12.75" x14ac:dyDescent="0.2">
      <c r="A1487"/>
      <c r="B1487"/>
      <c r="C1487"/>
      <c r="D1487"/>
      <c r="E1487"/>
      <c r="F1487"/>
      <c r="G1487"/>
      <c r="H1487"/>
      <c r="I1487"/>
      <c r="J1487"/>
      <c r="K1487"/>
      <c r="L1487"/>
    </row>
    <row r="1488" spans="1:12" ht="12.75" x14ac:dyDescent="0.2">
      <c r="A1488"/>
      <c r="B1488"/>
      <c r="C1488"/>
      <c r="D1488"/>
      <c r="E1488"/>
      <c r="F1488"/>
      <c r="G1488"/>
      <c r="H1488"/>
      <c r="I1488"/>
      <c r="J1488"/>
      <c r="K1488"/>
      <c r="L1488"/>
    </row>
    <row r="1489" spans="1:12" ht="12.75" x14ac:dyDescent="0.2">
      <c r="A1489"/>
      <c r="B1489"/>
      <c r="C1489"/>
      <c r="D1489"/>
      <c r="E1489"/>
      <c r="F1489"/>
      <c r="G1489"/>
      <c r="H1489"/>
      <c r="I1489"/>
      <c r="J1489"/>
      <c r="K1489"/>
      <c r="L1489"/>
    </row>
    <row r="1490" spans="1:12" ht="12.75" x14ac:dyDescent="0.2">
      <c r="A1490"/>
      <c r="B1490"/>
      <c r="C1490"/>
      <c r="D1490"/>
      <c r="E1490"/>
      <c r="F1490"/>
      <c r="G1490"/>
      <c r="H1490"/>
      <c r="I1490"/>
      <c r="J1490"/>
      <c r="K1490"/>
      <c r="L1490"/>
    </row>
    <row r="1491" spans="1:12" ht="12.75" x14ac:dyDescent="0.2">
      <c r="A1491"/>
      <c r="B1491"/>
      <c r="C1491"/>
      <c r="D1491"/>
      <c r="E1491"/>
      <c r="F1491"/>
      <c r="G1491"/>
      <c r="H1491"/>
      <c r="I1491"/>
      <c r="J1491"/>
      <c r="K1491"/>
      <c r="L1491"/>
    </row>
    <row r="1492" spans="1:12" ht="12.75" x14ac:dyDescent="0.2">
      <c r="A1492"/>
      <c r="B1492"/>
      <c r="C1492"/>
      <c r="D1492"/>
      <c r="E1492"/>
      <c r="F1492"/>
      <c r="G1492"/>
      <c r="H1492"/>
      <c r="I1492"/>
      <c r="J1492"/>
      <c r="K1492"/>
      <c r="L1492"/>
    </row>
    <row r="1493" spans="1:12" ht="12.75" x14ac:dyDescent="0.2">
      <c r="A1493"/>
      <c r="B1493"/>
      <c r="C1493"/>
      <c r="D1493"/>
      <c r="E1493"/>
      <c r="F1493"/>
      <c r="G1493"/>
      <c r="H1493"/>
      <c r="I1493"/>
      <c r="J1493"/>
      <c r="K1493"/>
      <c r="L1493"/>
    </row>
    <row r="1494" spans="1:12" ht="12.75" x14ac:dyDescent="0.2">
      <c r="A1494"/>
      <c r="B1494"/>
      <c r="C1494"/>
      <c r="D1494"/>
      <c r="E1494"/>
      <c r="F1494"/>
      <c r="G1494"/>
      <c r="H1494"/>
      <c r="I1494"/>
      <c r="J1494"/>
      <c r="K1494"/>
      <c r="L1494"/>
    </row>
    <row r="1495" spans="1:12" ht="12.75" x14ac:dyDescent="0.2">
      <c r="A1495"/>
      <c r="B1495"/>
      <c r="C1495"/>
      <c r="D1495"/>
      <c r="E1495"/>
      <c r="F1495"/>
      <c r="G1495"/>
      <c r="H1495"/>
      <c r="I1495"/>
      <c r="J1495"/>
      <c r="K1495"/>
      <c r="L1495"/>
    </row>
    <row r="1496" spans="1:12" ht="12.75" x14ac:dyDescent="0.2">
      <c r="A1496"/>
      <c r="B1496"/>
      <c r="C1496"/>
      <c r="D1496"/>
      <c r="E1496"/>
      <c r="F1496"/>
      <c r="G1496"/>
      <c r="H1496"/>
      <c r="I1496"/>
      <c r="J1496"/>
      <c r="K1496"/>
      <c r="L1496"/>
    </row>
    <row r="1497" spans="1:12" ht="12.75" x14ac:dyDescent="0.2">
      <c r="A1497"/>
      <c r="B1497"/>
      <c r="C1497"/>
      <c r="D1497"/>
      <c r="E1497"/>
      <c r="F1497"/>
      <c r="G1497"/>
      <c r="H1497"/>
      <c r="I1497"/>
      <c r="J1497"/>
      <c r="K1497"/>
      <c r="L1497"/>
    </row>
    <row r="1498" spans="1:12" ht="12.75" x14ac:dyDescent="0.2">
      <c r="A1498"/>
      <c r="B1498"/>
      <c r="C1498"/>
      <c r="D1498"/>
      <c r="E1498"/>
      <c r="F1498"/>
      <c r="G1498"/>
      <c r="H1498"/>
      <c r="I1498"/>
      <c r="J1498"/>
      <c r="K1498"/>
      <c r="L1498"/>
    </row>
    <row r="1499" spans="1:12" ht="12.75" x14ac:dyDescent="0.2">
      <c r="A1499"/>
      <c r="B1499"/>
      <c r="C1499"/>
      <c r="D1499"/>
      <c r="E1499"/>
      <c r="F1499"/>
      <c r="G1499"/>
      <c r="H1499"/>
      <c r="I1499"/>
      <c r="J1499"/>
      <c r="K1499"/>
      <c r="L1499"/>
    </row>
    <row r="1500" spans="1:12" ht="12.75" x14ac:dyDescent="0.2">
      <c r="A1500"/>
      <c r="B1500"/>
      <c r="C1500"/>
      <c r="D1500"/>
      <c r="E1500"/>
      <c r="F1500"/>
      <c r="G1500"/>
      <c r="H1500"/>
      <c r="I1500"/>
      <c r="J1500"/>
      <c r="K1500"/>
      <c r="L1500"/>
    </row>
    <row r="1501" spans="1:12" ht="12.75" x14ac:dyDescent="0.2">
      <c r="A1501"/>
      <c r="B1501"/>
      <c r="C1501"/>
      <c r="D1501"/>
      <c r="E1501"/>
      <c r="F1501"/>
      <c r="G1501"/>
      <c r="H1501"/>
      <c r="I1501"/>
      <c r="J1501"/>
      <c r="K1501"/>
      <c r="L1501"/>
    </row>
    <row r="1502" spans="1:12" ht="12.75" x14ac:dyDescent="0.2">
      <c r="A1502"/>
      <c r="B1502"/>
      <c r="C1502"/>
      <c r="D1502"/>
      <c r="E1502"/>
      <c r="F1502"/>
      <c r="G1502"/>
      <c r="H1502"/>
      <c r="I1502"/>
      <c r="J1502"/>
      <c r="K1502"/>
      <c r="L1502"/>
    </row>
    <row r="1503" spans="1:12" ht="12.75" x14ac:dyDescent="0.2">
      <c r="A1503"/>
      <c r="B1503"/>
      <c r="C1503"/>
      <c r="D1503"/>
      <c r="E1503"/>
      <c r="F1503"/>
      <c r="G1503"/>
      <c r="H1503"/>
      <c r="I1503"/>
      <c r="J1503"/>
      <c r="K1503"/>
      <c r="L1503"/>
    </row>
    <row r="1504" spans="1:12" ht="12.75" x14ac:dyDescent="0.2">
      <c r="A1504"/>
      <c r="B1504"/>
      <c r="C1504"/>
      <c r="D1504"/>
      <c r="E1504"/>
      <c r="F1504"/>
      <c r="G1504"/>
      <c r="H1504"/>
      <c r="I1504"/>
      <c r="J1504"/>
      <c r="K1504"/>
      <c r="L1504"/>
    </row>
    <row r="1505" spans="1:12" ht="12.75" x14ac:dyDescent="0.2">
      <c r="A1505"/>
      <c r="B1505"/>
      <c r="C1505"/>
      <c r="D1505"/>
      <c r="E1505"/>
      <c r="F1505"/>
      <c r="G1505"/>
      <c r="H1505"/>
      <c r="I1505"/>
      <c r="J1505"/>
      <c r="K1505"/>
      <c r="L1505"/>
    </row>
    <row r="1506" spans="1:12" ht="12.75" x14ac:dyDescent="0.2">
      <c r="A1506"/>
      <c r="B1506"/>
      <c r="C1506"/>
      <c r="D1506"/>
      <c r="E1506"/>
      <c r="F1506"/>
      <c r="G1506"/>
      <c r="H1506"/>
      <c r="I1506"/>
      <c r="J1506"/>
      <c r="K1506"/>
      <c r="L1506"/>
    </row>
    <row r="1507" spans="1:12" ht="12.75" x14ac:dyDescent="0.2">
      <c r="A1507"/>
      <c r="B1507"/>
      <c r="C1507"/>
      <c r="D1507"/>
      <c r="E1507"/>
      <c r="F1507"/>
      <c r="G1507"/>
      <c r="H1507"/>
      <c r="I1507"/>
      <c r="J1507"/>
      <c r="K1507"/>
      <c r="L1507"/>
    </row>
    <row r="1508" spans="1:12" ht="12.75" x14ac:dyDescent="0.2">
      <c r="A1508"/>
      <c r="B1508"/>
      <c r="C1508"/>
      <c r="D1508"/>
      <c r="E1508"/>
      <c r="F1508"/>
      <c r="G1508"/>
      <c r="H1508"/>
      <c r="I1508"/>
      <c r="J1508"/>
      <c r="K1508"/>
      <c r="L1508"/>
    </row>
    <row r="1509" spans="1:12" ht="12.75" x14ac:dyDescent="0.2">
      <c r="A1509"/>
      <c r="B1509"/>
      <c r="C1509"/>
      <c r="D1509"/>
      <c r="E1509"/>
      <c r="F1509"/>
      <c r="G1509"/>
      <c r="H1509"/>
      <c r="I1509"/>
      <c r="J1509"/>
      <c r="K1509"/>
      <c r="L1509"/>
    </row>
    <row r="1510" spans="1:12" ht="12.75" x14ac:dyDescent="0.2">
      <c r="A1510"/>
      <c r="B1510"/>
      <c r="C1510"/>
      <c r="D1510"/>
      <c r="E1510"/>
      <c r="F1510"/>
      <c r="G1510"/>
      <c r="H1510"/>
      <c r="I1510"/>
      <c r="J1510"/>
      <c r="K1510"/>
      <c r="L1510"/>
    </row>
    <row r="1511" spans="1:12" ht="12.75" x14ac:dyDescent="0.2">
      <c r="A1511"/>
      <c r="B1511"/>
      <c r="C1511"/>
      <c r="D1511"/>
      <c r="E1511"/>
      <c r="F1511"/>
      <c r="G1511"/>
      <c r="H1511"/>
      <c r="I1511"/>
      <c r="J1511"/>
      <c r="K1511"/>
      <c r="L1511"/>
    </row>
    <row r="1512" spans="1:12" ht="12.75" x14ac:dyDescent="0.2">
      <c r="A1512"/>
      <c r="B1512"/>
      <c r="C1512"/>
      <c r="D1512"/>
      <c r="E1512"/>
      <c r="F1512"/>
      <c r="G1512"/>
      <c r="H1512"/>
      <c r="I1512"/>
      <c r="J1512"/>
      <c r="K1512"/>
      <c r="L1512"/>
    </row>
    <row r="1513" spans="1:12" ht="12.75" x14ac:dyDescent="0.2">
      <c r="A1513"/>
      <c r="B1513"/>
      <c r="C1513"/>
      <c r="D1513"/>
      <c r="E1513"/>
      <c r="F1513"/>
      <c r="G1513"/>
      <c r="H1513"/>
      <c r="I1513"/>
      <c r="J1513"/>
      <c r="K1513"/>
      <c r="L1513"/>
    </row>
    <row r="1514" spans="1:12" ht="12.75" x14ac:dyDescent="0.2">
      <c r="A1514"/>
      <c r="B1514"/>
      <c r="C1514"/>
      <c r="D1514"/>
      <c r="E1514"/>
      <c r="F1514"/>
      <c r="G1514"/>
      <c r="H1514"/>
      <c r="I1514"/>
      <c r="J1514"/>
      <c r="K1514"/>
      <c r="L1514"/>
    </row>
    <row r="1515" spans="1:12" ht="12.75" x14ac:dyDescent="0.2">
      <c r="A1515"/>
      <c r="B1515"/>
      <c r="C1515"/>
      <c r="D1515"/>
      <c r="E1515"/>
      <c r="F1515"/>
      <c r="G1515"/>
      <c r="H1515"/>
      <c r="I1515"/>
      <c r="J1515"/>
      <c r="K1515"/>
      <c r="L1515"/>
    </row>
    <row r="1516" spans="1:12" ht="12.75" x14ac:dyDescent="0.2">
      <c r="A1516"/>
      <c r="B1516"/>
      <c r="C1516"/>
      <c r="D1516"/>
      <c r="E1516"/>
      <c r="F1516"/>
      <c r="G1516"/>
      <c r="H1516"/>
      <c r="I1516"/>
      <c r="J1516"/>
      <c r="K1516"/>
      <c r="L1516"/>
    </row>
    <row r="1517" spans="1:12" ht="12.75" x14ac:dyDescent="0.2">
      <c r="A1517"/>
      <c r="B1517"/>
      <c r="C1517"/>
      <c r="D1517"/>
      <c r="E1517"/>
      <c r="F1517"/>
      <c r="G1517"/>
      <c r="H1517"/>
      <c r="I1517"/>
      <c r="J1517"/>
      <c r="K1517"/>
      <c r="L1517"/>
    </row>
    <row r="1518" spans="1:12" ht="12.75" x14ac:dyDescent="0.2">
      <c r="A1518"/>
      <c r="B1518"/>
      <c r="C1518"/>
      <c r="D1518"/>
      <c r="E1518"/>
      <c r="F1518"/>
      <c r="G1518"/>
      <c r="H1518"/>
      <c r="I1518"/>
      <c r="J1518"/>
      <c r="K1518"/>
      <c r="L1518"/>
    </row>
    <row r="1519" spans="1:12" ht="12.75" x14ac:dyDescent="0.2">
      <c r="A1519"/>
      <c r="B1519"/>
      <c r="C1519"/>
      <c r="D1519"/>
      <c r="E1519"/>
      <c r="F1519"/>
      <c r="G1519"/>
      <c r="H1519"/>
      <c r="I1519"/>
      <c r="J1519"/>
      <c r="K1519"/>
      <c r="L1519"/>
    </row>
    <row r="1520" spans="1:12" ht="12.75" x14ac:dyDescent="0.2">
      <c r="A1520"/>
      <c r="B1520"/>
      <c r="C1520"/>
      <c r="D1520"/>
      <c r="E1520"/>
      <c r="F1520"/>
      <c r="G1520"/>
      <c r="H1520"/>
      <c r="I1520"/>
      <c r="J1520"/>
      <c r="K1520"/>
      <c r="L1520"/>
    </row>
    <row r="1521" spans="1:12" ht="12.75" x14ac:dyDescent="0.2">
      <c r="A1521"/>
      <c r="B1521"/>
      <c r="C1521"/>
      <c r="D1521"/>
      <c r="E1521"/>
      <c r="F1521"/>
      <c r="G1521"/>
      <c r="H1521"/>
      <c r="I1521"/>
      <c r="J1521"/>
      <c r="K1521"/>
      <c r="L1521"/>
    </row>
    <row r="1522" spans="1:12" ht="12.75" x14ac:dyDescent="0.2">
      <c r="A1522"/>
      <c r="B1522"/>
      <c r="C1522"/>
      <c r="D1522"/>
      <c r="E1522"/>
      <c r="F1522"/>
      <c r="G1522"/>
      <c r="H1522"/>
      <c r="I1522"/>
      <c r="J1522"/>
      <c r="K1522"/>
      <c r="L1522"/>
    </row>
    <row r="1523" spans="1:12" ht="15.75" x14ac:dyDescent="0.25">
      <c r="A1523" s="15"/>
      <c r="B1523" s="16"/>
      <c r="C1523" s="17"/>
      <c r="D1523" s="18"/>
      <c r="E1523" s="18"/>
      <c r="F1523" s="19"/>
      <c r="G1523" s="19"/>
      <c r="H1523" s="19"/>
      <c r="I1523" s="19"/>
      <c r="J1523" s="19"/>
      <c r="K1523" s="19"/>
      <c r="L1523" s="18"/>
    </row>
    <row r="1524" spans="1:12" ht="12.75" x14ac:dyDescent="0.2">
      <c r="A1524"/>
      <c r="B1524"/>
      <c r="C1524"/>
      <c r="D1524"/>
      <c r="E1524"/>
      <c r="F1524"/>
      <c r="G1524"/>
      <c r="H1524"/>
      <c r="I1524"/>
      <c r="J1524"/>
      <c r="K1524"/>
      <c r="L1524"/>
    </row>
    <row r="1525" spans="1:12" ht="12.75" x14ac:dyDescent="0.2">
      <c r="A1525"/>
      <c r="B1525"/>
      <c r="C1525"/>
      <c r="D1525"/>
      <c r="E1525"/>
      <c r="F1525"/>
      <c r="G1525"/>
      <c r="H1525"/>
      <c r="I1525"/>
      <c r="J1525"/>
      <c r="K1525"/>
      <c r="L1525"/>
    </row>
    <row r="1526" spans="1:12" ht="12.75" x14ac:dyDescent="0.2">
      <c r="A1526"/>
      <c r="B1526"/>
      <c r="C1526"/>
      <c r="D1526"/>
      <c r="E1526"/>
      <c r="F1526"/>
      <c r="G1526"/>
      <c r="H1526"/>
      <c r="I1526"/>
      <c r="J1526"/>
      <c r="K1526"/>
      <c r="L1526"/>
    </row>
    <row r="1527" spans="1:12" ht="12.75" x14ac:dyDescent="0.2">
      <c r="A1527"/>
      <c r="B1527"/>
      <c r="C1527"/>
      <c r="D1527"/>
      <c r="E1527"/>
      <c r="F1527"/>
      <c r="G1527"/>
      <c r="H1527"/>
      <c r="I1527"/>
      <c r="J1527"/>
      <c r="K1527"/>
      <c r="L1527"/>
    </row>
  </sheetData>
  <sheetProtection autoFilter="0"/>
  <protectedRanges>
    <protectedRange password="C756" sqref="K650:K653 K32:K66 K71:K648" name="Диапазон1_1"/>
  </protectedRanges>
  <autoFilter ref="A30:L30"/>
  <mergeCells count="148">
    <mergeCell ref="E708:L708"/>
    <mergeCell ref="E706:G706"/>
    <mergeCell ref="H706:J706"/>
    <mergeCell ref="E707:G707"/>
    <mergeCell ref="H707:J707"/>
    <mergeCell ref="E701:G701"/>
    <mergeCell ref="H701:J701"/>
    <mergeCell ref="E688:G688"/>
    <mergeCell ref="H688:J688"/>
    <mergeCell ref="E689:G689"/>
    <mergeCell ref="H689:J689"/>
    <mergeCell ref="E692:G692"/>
    <mergeCell ref="H692:J692"/>
    <mergeCell ref="E693:G693"/>
    <mergeCell ref="H693:J693"/>
    <mergeCell ref="E694:G694"/>
    <mergeCell ref="H694:J694"/>
    <mergeCell ref="E695:G695"/>
    <mergeCell ref="H695:J695"/>
    <mergeCell ref="E696:G696"/>
    <mergeCell ref="H696:J696"/>
    <mergeCell ref="E697:G697"/>
    <mergeCell ref="H697:J697"/>
    <mergeCell ref="E698:G698"/>
    <mergeCell ref="H681:J681"/>
    <mergeCell ref="E687:G687"/>
    <mergeCell ref="H687:J687"/>
    <mergeCell ref="E691:G691"/>
    <mergeCell ref="H691:J691"/>
    <mergeCell ref="E676:G676"/>
    <mergeCell ref="H676:J676"/>
    <mergeCell ref="E680:G680"/>
    <mergeCell ref="H680:J680"/>
    <mergeCell ref="E684:G684"/>
    <mergeCell ref="H684:J684"/>
    <mergeCell ref="E683:G683"/>
    <mergeCell ref="H683:J683"/>
    <mergeCell ref="E685:G685"/>
    <mergeCell ref="H685:J685"/>
    <mergeCell ref="E686:G686"/>
    <mergeCell ref="H686:J686"/>
    <mergeCell ref="E690:G690"/>
    <mergeCell ref="H690:J690"/>
    <mergeCell ref="A649:D649"/>
    <mergeCell ref="E672:G672"/>
    <mergeCell ref="H672:J672"/>
    <mergeCell ref="E673:G673"/>
    <mergeCell ref="H673:J673"/>
    <mergeCell ref="E675:G675"/>
    <mergeCell ref="H675:J675"/>
    <mergeCell ref="E666:G666"/>
    <mergeCell ref="H666:J666"/>
    <mergeCell ref="E667:G667"/>
    <mergeCell ref="H667:J667"/>
    <mergeCell ref="E668:G668"/>
    <mergeCell ref="H668:J668"/>
    <mergeCell ref="E669:G669"/>
    <mergeCell ref="H669:J669"/>
    <mergeCell ref="E671:G671"/>
    <mergeCell ref="H671:J671"/>
    <mergeCell ref="A650:A651"/>
    <mergeCell ref="D650:D651"/>
    <mergeCell ref="E650:E651"/>
    <mergeCell ref="F650:F651"/>
    <mergeCell ref="G650:G651"/>
    <mergeCell ref="H650:H651"/>
    <mergeCell ref="J650:J651"/>
    <mergeCell ref="A593:D593"/>
    <mergeCell ref="A594:A595"/>
    <mergeCell ref="D594:D595"/>
    <mergeCell ref="E594:E595"/>
    <mergeCell ref="F594:F595"/>
    <mergeCell ref="G594:G595"/>
    <mergeCell ref="H594:H595"/>
    <mergeCell ref="J594:J595"/>
    <mergeCell ref="L594:L595"/>
    <mergeCell ref="E26:F26"/>
    <mergeCell ref="G26:H26"/>
    <mergeCell ref="I26:J26"/>
    <mergeCell ref="B23:D23"/>
    <mergeCell ref="E24:F24"/>
    <mergeCell ref="G24:H24"/>
    <mergeCell ref="I24:J24"/>
    <mergeCell ref="E23:L23"/>
    <mergeCell ref="A28:A29"/>
    <mergeCell ref="C28:C29"/>
    <mergeCell ref="D28:D29"/>
    <mergeCell ref="K28:K29"/>
    <mergeCell ref="L28:L29"/>
    <mergeCell ref="J28:J29"/>
    <mergeCell ref="B17:C17"/>
    <mergeCell ref="E16:J16"/>
    <mergeCell ref="A18:J18"/>
    <mergeCell ref="B19:K19"/>
    <mergeCell ref="B20:K20"/>
    <mergeCell ref="B21:K21"/>
    <mergeCell ref="B22:K22"/>
    <mergeCell ref="E25:F25"/>
    <mergeCell ref="G25:H25"/>
    <mergeCell ref="I25:J25"/>
    <mergeCell ref="L650:L651"/>
    <mergeCell ref="E670:G670"/>
    <mergeCell ref="H670:J670"/>
    <mergeCell ref="A663:L663"/>
    <mergeCell ref="E664:G664"/>
    <mergeCell ref="H664:J664"/>
    <mergeCell ref="E665:G665"/>
    <mergeCell ref="H665:J665"/>
    <mergeCell ref="B1:K1"/>
    <mergeCell ref="B2:K2"/>
    <mergeCell ref="B3:K3"/>
    <mergeCell ref="B4:K4"/>
    <mergeCell ref="B5:K5"/>
    <mergeCell ref="B6:K6"/>
    <mergeCell ref="B7:K7"/>
    <mergeCell ref="B8:K8"/>
    <mergeCell ref="B9:K9"/>
    <mergeCell ref="A10:J10"/>
    <mergeCell ref="B15:C15"/>
    <mergeCell ref="A11:J11"/>
    <mergeCell ref="E13:G13"/>
    <mergeCell ref="E14:G14"/>
    <mergeCell ref="G15:J15"/>
    <mergeCell ref="B16:C16"/>
    <mergeCell ref="E674:G674"/>
    <mergeCell ref="H674:J674"/>
    <mergeCell ref="E679:G679"/>
    <mergeCell ref="H679:J679"/>
    <mergeCell ref="E677:G677"/>
    <mergeCell ref="H677:J677"/>
    <mergeCell ref="E678:G678"/>
    <mergeCell ref="H678:J678"/>
    <mergeCell ref="E705:G705"/>
    <mergeCell ref="H705:J705"/>
    <mergeCell ref="E699:G699"/>
    <mergeCell ref="H699:J699"/>
    <mergeCell ref="E700:G700"/>
    <mergeCell ref="H700:J700"/>
    <mergeCell ref="E702:G702"/>
    <mergeCell ref="H702:J702"/>
    <mergeCell ref="E703:G703"/>
    <mergeCell ref="H703:J703"/>
    <mergeCell ref="E704:G704"/>
    <mergeCell ref="H704:J704"/>
    <mergeCell ref="H682:J682"/>
    <mergeCell ref="E682:G682"/>
    <mergeCell ref="H698:J698"/>
    <mergeCell ref="E681:G681"/>
  </mergeCells>
  <phoneticPr fontId="8" type="noConversion"/>
  <hyperlinks>
    <hyperlink ref="B4" r:id="rId1" display="mailto:ooo-trion@mail.ru"/>
  </hyperlinks>
  <pageMargins left="0" right="0" top="0.19685039370078741" bottom="0.19685039370078741" header="0.11811023622047245" footer="0.11811023622047245"/>
  <pageSetup paperSize="9" scale="10"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Семена  2024</vt:lpstr>
    </vt:vector>
  </TitlesOfParts>
  <Company>MoBIL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2020-10-22T13:40:50Z</cp:lastPrinted>
  <dcterms:created xsi:type="dcterms:W3CDTF">2013-03-17T09:03:09Z</dcterms:created>
  <dcterms:modified xsi:type="dcterms:W3CDTF">2024-11-20T07:39:48Z</dcterms:modified>
</cp:coreProperties>
</file>